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295" windowHeight="12525"/>
  </bookViews>
  <sheets>
    <sheet name="项目表" sheetId="2" r:id="rId1"/>
  </sheets>
  <definedNames>
    <definedName name="_xlnm._FilterDatabase" localSheetId="0" hidden="1">项目表!$A$5:$GW$469</definedName>
    <definedName name="_xlnm.Print_Area" localSheetId="0">项目表!$A$1:$J$469</definedName>
    <definedName name="_xlnm.Print_Titles" localSheetId="0">项目表!$1:$5</definedName>
  </definedNames>
  <calcPr calcId="114210" fullCalcOnLoad="1"/>
</workbook>
</file>

<file path=xl/calcChain.xml><?xml version="1.0" encoding="utf-8"?>
<calcChain xmlns="http://schemas.openxmlformats.org/spreadsheetml/2006/main">
  <c r="F465" i="2"/>
  <c r="F463"/>
  <c r="F448"/>
  <c r="F428"/>
  <c r="F335"/>
  <c r="F206"/>
  <c r="F187"/>
  <c r="F163"/>
  <c r="F162"/>
  <c r="F151"/>
  <c r="F149"/>
  <c r="F145"/>
  <c r="F85"/>
  <c r="F80"/>
  <c r="F55"/>
  <c r="F8"/>
  <c r="F7"/>
  <c r="F6"/>
</calcChain>
</file>

<file path=xl/sharedStrings.xml><?xml version="1.0" encoding="utf-8"?>
<sst xmlns="http://schemas.openxmlformats.org/spreadsheetml/2006/main" count="3174" uniqueCount="1119">
  <si>
    <t>附件：</t>
  </si>
  <si>
    <t xml:space="preserve">                                                金额单位：万元</t>
  </si>
  <si>
    <t>序号</t>
  </si>
  <si>
    <t>项目名称</t>
  </si>
  <si>
    <t>建设任务</t>
  </si>
  <si>
    <t>实施地点</t>
  </si>
  <si>
    <t xml:space="preserve">补助标准   </t>
  </si>
  <si>
    <t>资金规模</t>
  </si>
  <si>
    <t>责任单位</t>
  </si>
  <si>
    <t>项目进度情况</t>
  </si>
  <si>
    <t>项目主管   单位</t>
  </si>
  <si>
    <t>项目组织实施单位</t>
  </si>
  <si>
    <t xml:space="preserve">总计 </t>
  </si>
  <si>
    <t>一</t>
  </si>
  <si>
    <t>产业扶贫 发展合计</t>
  </si>
  <si>
    <t>㈠</t>
  </si>
  <si>
    <t>种养加产业项目小计</t>
  </si>
  <si>
    <t>种养业</t>
  </si>
  <si>
    <t>对建档立卡贫困人口发展种植、养殖、加工等产业实行奖补</t>
  </si>
  <si>
    <t>全县206个村委会、全县建档立卡贫困人口</t>
  </si>
  <si>
    <t>1500元/人</t>
  </si>
  <si>
    <t>县农业局</t>
  </si>
  <si>
    <t>县扶贫办、乡镇人民政府、村委会</t>
  </si>
  <si>
    <t>完成100%，已验收，已支付2890万元</t>
  </si>
  <si>
    <t>扶持扶贫户雷竹笋种植80亩</t>
  </si>
  <si>
    <t>芷江镇沙湾村</t>
  </si>
  <si>
    <t>5025元/亩</t>
  </si>
  <si>
    <t>完成100%，已验收，支付42万元</t>
  </si>
  <si>
    <t>扶持256户扶贫户进行雷竹笋种植</t>
  </si>
  <si>
    <t>芷江镇五里牌、竹坪铺、沙湾、土桥分水坳和哨路口村</t>
  </si>
  <si>
    <t>5367.5元/亩</t>
  </si>
  <si>
    <t>县林业局</t>
  </si>
  <si>
    <t>乡镇人民政府、村委会</t>
  </si>
  <si>
    <t>项目实施完成，完成报账</t>
  </si>
  <si>
    <t>全县黑木耳产业奖补2300人建档立卡贫困人口</t>
  </si>
  <si>
    <t>全县206个村委会、建档立卡贫困人口</t>
  </si>
  <si>
    <t>县扶贫办</t>
  </si>
  <si>
    <t>镇人民政府、村委会</t>
  </si>
  <si>
    <t>项目实施完成，未验收</t>
  </si>
  <si>
    <t>种植业</t>
  </si>
  <si>
    <t>10亩黑木耳种植养菌大棚、接种箱、晾晒架等配套设施</t>
  </si>
  <si>
    <t>新店坪镇报木溪村</t>
  </si>
  <si>
    <t>13万元</t>
  </si>
  <si>
    <t>25亩黑木耳种植养菌大棚、接种箱、晾晒架等配套设施</t>
  </si>
  <si>
    <t>新店坪镇长征村</t>
  </si>
  <si>
    <t>8亩黑木耳种植养菌大棚、接种箱、晾晒架等配套设施</t>
  </si>
  <si>
    <t>梨溪口乡新田界村</t>
  </si>
  <si>
    <t>11万元</t>
  </si>
  <si>
    <t>19亩黑木耳种植养菌大棚、接种箱、晾晒架等配套设施</t>
  </si>
  <si>
    <t>土桥镇洞下村</t>
  </si>
  <si>
    <t>19万元</t>
  </si>
  <si>
    <t>22亩黑木耳种植养菌大棚、接种箱、晾晒架等配套设施</t>
  </si>
  <si>
    <t>土桥镇三合新村</t>
  </si>
  <si>
    <t>40亩黑木耳种植养菌大棚、接种箱、晾晒架等配套设施</t>
  </si>
  <si>
    <t>洞下场乡天堂坪村</t>
  </si>
  <si>
    <t>31万元</t>
  </si>
  <si>
    <t>54亩黑木耳种植养菌大棚、接种箱、晾晒架等配套设施</t>
  </si>
  <si>
    <t>梨溪口乡大冲口村</t>
  </si>
  <si>
    <t>40万元</t>
  </si>
  <si>
    <t>梨溪口乡下神祝村</t>
  </si>
  <si>
    <t>36万元</t>
  </si>
  <si>
    <t>9亩黑木耳种植养菌大棚、接种箱、晾晒架等配套设施</t>
  </si>
  <si>
    <t>梨溪口乡白土田村</t>
  </si>
  <si>
    <t>36亩黑木耳种植养菌大棚、接种箱、晾晒架等配套设施</t>
  </si>
  <si>
    <t>梨溪口乡梨溪口村</t>
  </si>
  <si>
    <t>32万元</t>
  </si>
  <si>
    <t>21亩黑木耳种植养菌大棚、接种箱、晾晒架等配套设施</t>
  </si>
  <si>
    <t>梨溪口乡龙降村</t>
  </si>
  <si>
    <t>24万元</t>
  </si>
  <si>
    <t>4亩黑木耳种植养菌大棚、接种箱、晾晒架等配套设施</t>
  </si>
  <si>
    <t>芷江镇竹坪铺村</t>
  </si>
  <si>
    <t>2万元</t>
  </si>
  <si>
    <t>新店坪镇白杉村</t>
  </si>
  <si>
    <t>12万元</t>
  </si>
  <si>
    <t>20亩黑木耳种植养菌大棚、接种箱、晾晒架等配套设施</t>
  </si>
  <si>
    <t>梨溪口乡戥溪村</t>
  </si>
  <si>
    <t>15万元</t>
  </si>
  <si>
    <t>芷江镇学坪村</t>
  </si>
  <si>
    <t>13亩黑木耳种植养菌大棚、接种箱、晾晒架等配套设施</t>
  </si>
  <si>
    <t>水宽乡水宽村</t>
  </si>
  <si>
    <t>26亩黑木耳种植养菌大棚、接种箱、晾晒架等配套设施</t>
  </si>
  <si>
    <t>碧涌镇龙神村</t>
  </si>
  <si>
    <t>27万元</t>
  </si>
  <si>
    <t>6万元</t>
  </si>
  <si>
    <t>6亩黑木耳种植养菌大棚、接种箱、晾晒架等配套设施</t>
  </si>
  <si>
    <t>梨溪口乡龙排冲村</t>
  </si>
  <si>
    <t>黑木耳基地54亩灌溉设施建设</t>
  </si>
  <si>
    <t>30万元</t>
  </si>
  <si>
    <t>对44户建档立卡贫困人口发展种植、养殖业实行奖补</t>
  </si>
  <si>
    <t>三道坑镇细米溪村</t>
  </si>
  <si>
    <t>养殖业</t>
  </si>
  <si>
    <t>建设标准化芷江鸭养殖大棚约1100平方米</t>
  </si>
  <si>
    <t>芷江镇桥边村</t>
  </si>
  <si>
    <t>45万元</t>
  </si>
  <si>
    <t>芷江镇黄潭桥村</t>
  </si>
  <si>
    <t>310平方米消毒室、菌种室等羊肚菌基地配套建设</t>
  </si>
  <si>
    <t>三道坑镇五郎溪村</t>
  </si>
  <si>
    <t>480平方米青钱柳产业基地厂房建设</t>
  </si>
  <si>
    <t>三道坑镇芷溪村</t>
  </si>
  <si>
    <t>46万元</t>
  </si>
  <si>
    <t>10万袋马田香菇种植及配套设施建设</t>
  </si>
  <si>
    <t>土桥镇马田村</t>
  </si>
  <si>
    <t>村200亩核桃基地管护及附属设施等</t>
  </si>
  <si>
    <t>碧涌镇马塘竹溪冲村</t>
  </si>
  <si>
    <t>18万元</t>
  </si>
  <si>
    <t>村核桃基地机耕道2040米整修</t>
  </si>
  <si>
    <t xml:space="preserve">    扶持老鼠田建档立卡贫困人口低改油茶约200亩</t>
  </si>
  <si>
    <t>碧涌镇板山村</t>
  </si>
  <si>
    <t>400元/亩</t>
  </si>
  <si>
    <t xml:space="preserve">    120亩核桃、猕猴桃基地管护</t>
  </si>
  <si>
    <t>4.89万元</t>
  </si>
  <si>
    <t>乡人民政府、村委会</t>
  </si>
  <si>
    <t xml:space="preserve">    100亩柑桔基地开发与配套设施建设</t>
  </si>
  <si>
    <t>晓坪乡小冲村</t>
  </si>
  <si>
    <t>50亩野生甜茶基地管护</t>
  </si>
  <si>
    <t>新店坪镇园溪口村</t>
  </si>
  <si>
    <t>6.3万元</t>
  </si>
  <si>
    <t xml:space="preserve">  镇人民政府、村委会</t>
  </si>
  <si>
    <t>项目实施完成，准备报账</t>
  </si>
  <si>
    <t xml:space="preserve">   20亩报木溪、尖坡组柑桔香柚基地开发及配套设施建设</t>
  </si>
  <si>
    <t>正在实施</t>
  </si>
  <si>
    <t xml:space="preserve">    50亩柑桔品改及基地灌溉设施建设</t>
  </si>
  <si>
    <t>9万元</t>
  </si>
  <si>
    <t>柑桔种植10万株</t>
  </si>
  <si>
    <t>楠木坪镇所属各村</t>
  </si>
  <si>
    <t>5.5元/株</t>
  </si>
  <si>
    <t>青钱柳种植6700株</t>
  </si>
  <si>
    <t>4万元</t>
  </si>
  <si>
    <t>种植莲藕100亩及配套设施建设</t>
  </si>
  <si>
    <t>晓坪乡枇杷垠村</t>
  </si>
  <si>
    <t>柑桔场品改约20亩</t>
  </si>
  <si>
    <t>9.5万元</t>
  </si>
  <si>
    <t>项目实施完成，已验收，未报账</t>
  </si>
  <si>
    <t>芷江辉鸿养鸭专业合作社易地扶贫后续产业项目奖</t>
  </si>
  <si>
    <t>岩桥镇倒塘湾村</t>
  </si>
  <si>
    <t>50万元</t>
  </si>
  <si>
    <t>县发改局</t>
  </si>
  <si>
    <t>已完工，验收完毕，资金拨付申请中。</t>
  </si>
  <si>
    <t>芷江宏鑫养鸭专业合作社易地扶贫后续产业项目奖补</t>
  </si>
  <si>
    <t>芷江镇白溪坪村</t>
  </si>
  <si>
    <t>县农博科技生物有限公司黑木耳基地建设奖补</t>
  </si>
  <si>
    <t xml:space="preserve">    县农博科技生物有限公司</t>
  </si>
  <si>
    <t>66.6万元</t>
  </si>
  <si>
    <t>冷水溪村油茶基地补植3000株</t>
  </si>
  <si>
    <t>冷水溪乡冷水溪村</t>
  </si>
  <si>
    <t>10万元</t>
  </si>
  <si>
    <t>㈡</t>
  </si>
  <si>
    <t>一村一品</t>
  </si>
  <si>
    <t>新建避雨栽培大棚72亩。</t>
  </si>
  <si>
    <t>大树坳乡新庄村</t>
  </si>
  <si>
    <t>新建羊肚菌基地大棚约100亩</t>
  </si>
  <si>
    <t>100亩羊肚菌基地建设</t>
  </si>
  <si>
    <t>冬桃种植150亩</t>
  </si>
  <si>
    <t>黑木耳100亩</t>
  </si>
  <si>
    <t>种植黑木耳200亩</t>
  </si>
  <si>
    <t>梨溪口乡龙降村村</t>
  </si>
  <si>
    <t>芷江县众鑫畜牧生态养殖专业合作社，水塘组扩建5亩肉牛养殖场一个，年出栏肉牛150头，增加建档立卡贫困人均收入</t>
  </si>
  <si>
    <t xml:space="preserve">罗旧镇火麻坪村 </t>
  </si>
  <si>
    <t xml:space="preserve">    青鹤溪村水产养殖合作社新养殖网箱鱼3万尾</t>
  </si>
  <si>
    <t>罗旧镇青鹤溪村</t>
  </si>
  <si>
    <t>种植羊肚菌100亩</t>
  </si>
  <si>
    <t>晓坪乡岩背村</t>
  </si>
  <si>
    <t>流转土地，种植羊肚菌80亩</t>
  </si>
  <si>
    <t>晓坪乡青竹溪村</t>
  </si>
  <si>
    <t>绿色生态放养香猪，猪圈及生产用房500平方米，投放香猪270头</t>
  </si>
  <si>
    <t>新店坪镇长畈沙村</t>
  </si>
  <si>
    <t>完成100%，未验收，未支付</t>
  </si>
  <si>
    <t>种植花椒100亩</t>
  </si>
  <si>
    <t>新店坪镇桐木垅村</t>
  </si>
  <si>
    <t>种植花椒上坪万家垅220亩</t>
  </si>
  <si>
    <t>新店坪镇连心桥村</t>
  </si>
  <si>
    <t>在凉亭坳组、火沙冲组、长塅坪组、店上组、七甲坪组等开发荷鱼共生科技种养基地137亩发展集体经济产业</t>
  </si>
  <si>
    <t>碧涌镇七甲坪村</t>
  </si>
  <si>
    <t xml:space="preserve">   在麦田组塘坳坡开发黄金李基地60亩，种植黄金李4800株</t>
  </si>
  <si>
    <t>碧涌镇桃源村</t>
  </si>
  <si>
    <t xml:space="preserve">   开发黄金李基地60亩，种植黄金李4800株</t>
  </si>
  <si>
    <t>改扩建油茶400亩</t>
  </si>
  <si>
    <t xml:space="preserve">    一村一品项目，用于香菇基地扩建，新建10万棒香菇种植基地及配套设施建设</t>
  </si>
  <si>
    <t>1000头牲猪养殖及基地建设</t>
  </si>
  <si>
    <t>土桥镇两户村村</t>
  </si>
  <si>
    <t>加工业</t>
  </si>
  <si>
    <t>1000吨响皮加工配套设施建设</t>
  </si>
  <si>
    <t>芷江镇沙溪村</t>
  </si>
  <si>
    <t>100亩柑桔基地建设</t>
  </si>
  <si>
    <t>芷江镇高冲村</t>
  </si>
  <si>
    <t>芷江镇王公坡村</t>
  </si>
  <si>
    <t>㈢</t>
  </si>
  <si>
    <t>重点产业</t>
  </si>
  <si>
    <t>养殖与深加工</t>
  </si>
  <si>
    <t>芷江鸭屠宰、深加工基地建设</t>
  </si>
  <si>
    <t>芷江民丰农牧实业科技有限公司</t>
  </si>
  <si>
    <t>120万</t>
  </si>
  <si>
    <t>种植与深加工</t>
  </si>
  <si>
    <t>1000亩标准化生产基地、1100吨刺葡萄酒酒庄及酒文化产业基地建设</t>
  </si>
  <si>
    <t>湖南唯楚果汁酒业有限公司</t>
  </si>
  <si>
    <t>600万</t>
  </si>
  <si>
    <t>油茶林标准化基地建设</t>
  </si>
  <si>
    <t>湖南杨家将茶油股份有限公司</t>
  </si>
  <si>
    <t>新建150亩雷竹笋标准化基地</t>
  </si>
  <si>
    <t>芷江春知蓝笋业开发有限公司</t>
  </si>
  <si>
    <t>70万</t>
  </si>
  <si>
    <t>㈣</t>
  </si>
  <si>
    <t>产业配套设施建设项目小计</t>
  </si>
  <si>
    <t>产业配套设施建设</t>
  </si>
  <si>
    <t xml:space="preserve">    新建社山背组大秧田500平方米钢架结构柑桔库房</t>
  </si>
  <si>
    <t>禾梨坳乡古冲村</t>
  </si>
  <si>
    <t>600元/平方米</t>
  </si>
  <si>
    <t>禾梨坳乡人民政府、古冲村</t>
  </si>
  <si>
    <t xml:space="preserve">    在山下冲组园节场原址上修建500平方米柑桔库房及附属设施建设</t>
  </si>
  <si>
    <t>禾梨坳乡山下冲村</t>
  </si>
  <si>
    <t>35万元</t>
  </si>
  <si>
    <t>禾梨坳乡人民政府、山下冲村</t>
  </si>
  <si>
    <t xml:space="preserve">    谷米冲组邓长平门口新建400平方米柑桔储藏库房及附属设施建设</t>
  </si>
  <si>
    <t>晓坪乡长塘村</t>
  </si>
  <si>
    <t>晓坪乡人民政府、长塘村委会</t>
  </si>
  <si>
    <t xml:space="preserve">    冷风坳组产业道路挡土墙建设，约350立方米</t>
  </si>
  <si>
    <t>三道坑镇小渔溪村</t>
  </si>
  <si>
    <t>350元/立方米</t>
  </si>
  <si>
    <t xml:space="preserve">    新修涧溪板栗、金秋梨产业基地公路约4公里</t>
  </si>
  <si>
    <t>15万元/公里</t>
  </si>
  <si>
    <t xml:space="preserve">    黑木耳种植基地公路、灌溉水源等配套设施建设，钢混结构灌溉拦溪大坝一座</t>
  </si>
  <si>
    <t xml:space="preserve">    畈上组猕猴桃基地3000米机耕道建设</t>
  </si>
  <si>
    <t>8万元/公里</t>
  </si>
  <si>
    <t xml:space="preserve">    芷溪组香柚产业2500米道路建设</t>
  </si>
  <si>
    <t>12万元/公里</t>
  </si>
  <si>
    <t xml:space="preserve">    青钱柳基地产业2000米道路建设</t>
  </si>
  <si>
    <t xml:space="preserve">    百合垅组猕猴桃等产业基地水毁公路建设，约430立方米</t>
  </si>
  <si>
    <t>香菇冷藏库房建设384平方米</t>
  </si>
  <si>
    <t>1200元/       平方米</t>
  </si>
  <si>
    <t xml:space="preserve">    约7公里黄桃产业基地道路建设</t>
  </si>
  <si>
    <t>公坪镇高庄村</t>
  </si>
  <si>
    <t>柑桔库房建设840平方米</t>
  </si>
  <si>
    <t>540元/平方米</t>
  </si>
  <si>
    <t xml:space="preserve">    猕猴桃基地灌溉水源建设蓄水坝1座，挡土墙330立方米</t>
  </si>
  <si>
    <t>20万元</t>
  </si>
  <si>
    <t xml:space="preserve">    农业园区线路、1台变压器改造</t>
  </si>
  <si>
    <t>22万元</t>
  </si>
  <si>
    <t xml:space="preserve">    杨溪河扶贫产业孵化园区易地搬迁芷江鸭养殖就业基地建设大棚19个，4600平方米</t>
  </si>
  <si>
    <t>180万元</t>
  </si>
  <si>
    <t xml:space="preserve">    原大竹园村野生甜茶产业基地机耕道420米及库房23平方米建设工程</t>
  </si>
  <si>
    <t>8万元/公里、550元/平方米</t>
  </si>
  <si>
    <t xml:space="preserve">    产业基地变压器新增与供电线路改造1000米</t>
  </si>
  <si>
    <t>网箱养殖，网箱10口</t>
  </si>
  <si>
    <t>1万元/口</t>
  </si>
  <si>
    <t xml:space="preserve">  大水冲养殖产业基地机耕道550米等建设工程</t>
  </si>
  <si>
    <t>柑桔库房建设520平方米</t>
  </si>
  <si>
    <t>禾梨坳乡禾梨坳村</t>
  </si>
  <si>
    <t>550元/       平方米</t>
  </si>
  <si>
    <t xml:space="preserve">   原杨家桥村廖背湾柑桔场公路与三干田组柑桔基地公路1400米等建设</t>
  </si>
  <si>
    <t xml:space="preserve">    野生甜茶基地公路900米等建设</t>
  </si>
  <si>
    <t>碧涌镇大山村</t>
  </si>
  <si>
    <t>10万元/公里</t>
  </si>
  <si>
    <t>产业基地公路1300米等建设</t>
  </si>
  <si>
    <t xml:space="preserve">    禾梨坳村（原杨家桥村三干田）柑桔库房建设270平方米，桥2座，硬化4000平方米</t>
  </si>
  <si>
    <t>800元/    平方米</t>
  </si>
  <si>
    <t>项目实施完成，未报账</t>
  </si>
  <si>
    <t xml:space="preserve">    原小思乐村甜茶园智慧管理系统，摄象机5套、监控房23平方米等建设建设</t>
  </si>
  <si>
    <t>大树坳乡大树坳村</t>
  </si>
  <si>
    <t>柑桔库房500平方米、场地硬化等建设</t>
  </si>
  <si>
    <t>晓坪乡晓坪村</t>
  </si>
  <si>
    <t>550元/平方米</t>
  </si>
  <si>
    <t xml:space="preserve">    雷竹笋产业基地公路挡土墙880方，硬化2100平方米等建设</t>
  </si>
  <si>
    <t>芷江镇五里牌村</t>
  </si>
  <si>
    <t>50万元/公里350元/立方米</t>
  </si>
  <si>
    <t>柑桔基地公路建设3800米</t>
  </si>
  <si>
    <t>罗卜田乡兴无村</t>
  </si>
  <si>
    <t xml:space="preserve">    四房组800平方米罗旧镇葡萄生态园配套设施建设</t>
  </si>
  <si>
    <t>罗旧镇曹家坪村</t>
  </si>
  <si>
    <t xml:space="preserve">    桂竹园等组葡萄产业基地公路建设，挡土墙约160立方米</t>
  </si>
  <si>
    <t>三道坑镇牛皮寨村</t>
  </si>
  <si>
    <t xml:space="preserve">    农忙冲至老荒田公路建设工程50平方米</t>
  </si>
  <si>
    <t>新店坪镇水上村</t>
  </si>
  <si>
    <t>110元/平方米</t>
  </si>
  <si>
    <t>梨溪口农产品交易市场维修，水渠400米、硬化70平、盖瓦等</t>
  </si>
  <si>
    <t>冷水铺产业道路建设4500米</t>
  </si>
  <si>
    <t>土桥镇冷水铺村</t>
  </si>
  <si>
    <t>白蜡基地建设2000米</t>
  </si>
  <si>
    <t>芷江镇胡家头村</t>
  </si>
  <si>
    <t>芷江鸭深加工配套设施建设</t>
  </si>
  <si>
    <t>岩桥镇岩桥社区居委会</t>
  </si>
  <si>
    <t>150万元</t>
  </si>
  <si>
    <t>原地婆溪村青钱柳基地建设</t>
  </si>
  <si>
    <t>牛牯坪村产业路维修500米</t>
  </si>
  <si>
    <t>牛牯坪乡牛牯坪村</t>
  </si>
  <si>
    <t>芷江鸭养殖基地蓄水池2个，板房50平方米等配套工程</t>
  </si>
  <si>
    <t>新店坪镇对伙铺村</t>
  </si>
  <si>
    <t>7.3万元</t>
  </si>
  <si>
    <t>新修正垅组产业路3000米</t>
  </si>
  <si>
    <t>村部至双桥溪2个组排洪渠改造</t>
  </si>
  <si>
    <t>80万元</t>
  </si>
  <si>
    <t>县农综办</t>
  </si>
  <si>
    <t>准备邀标中</t>
  </si>
  <si>
    <t>细米溪10千伏光伏电站变庄器增容1个</t>
  </si>
  <si>
    <t>17万元</t>
  </si>
  <si>
    <t>村核桃基地库房140平、9个蓄水池等灌溉配套设施建设</t>
  </si>
  <si>
    <t>59万元</t>
  </si>
  <si>
    <t>1600米黑木耳产业道路建设，15米淌水桥一座</t>
  </si>
  <si>
    <t>5万袋香菇种植配套设施建设</t>
  </si>
  <si>
    <t>10万元/亩</t>
  </si>
  <si>
    <t>村肉牛养殖基地牛粪化粪池1个、垃圾焚烧炉1 座配套设施等环保设施建设</t>
  </si>
  <si>
    <t>碧涌镇田坪村</t>
  </si>
  <si>
    <t>垃圾焚烧炉配套设施建设等</t>
  </si>
  <si>
    <t>柑桔库房建设430平方米</t>
  </si>
  <si>
    <t>苗田拦溪坝一座，约20米</t>
  </si>
  <si>
    <t>标准化芷江鸭养殖大棚附属设施建设（二期）</t>
  </si>
  <si>
    <t>土桥镇分水坳村</t>
  </si>
  <si>
    <t>芷江天晟农业开发有限公司芷江镇白溪坪村农业园变压器安装工程</t>
  </si>
  <si>
    <t>洞下村光伏入网接入工程，架线300米，新增变压器1台</t>
  </si>
  <si>
    <t>项目实施完成，正在报账</t>
  </si>
  <si>
    <t>光伏电站变压器增容及线路建设，架线2.5公里，新增变压器1台</t>
  </si>
  <si>
    <t>哨路口等村产业发展用电线路改造</t>
  </si>
  <si>
    <t>土桥镇哨路口等村</t>
  </si>
  <si>
    <t>县扶贫办、县扶投公司</t>
  </si>
  <si>
    <t>罗卜田、马坡等柑桔产业发展用电线路改造</t>
  </si>
  <si>
    <t>罗卜田乡罗卜田、马坡等村</t>
  </si>
  <si>
    <t>47万元</t>
  </si>
  <si>
    <t>村桔柑场配套灌溉设施建设</t>
  </si>
  <si>
    <t>10万</t>
  </si>
  <si>
    <t xml:space="preserve">    冷溪口组柑桔改建仓储库房300平方</t>
  </si>
  <si>
    <t>岩桥镇台板丘村</t>
  </si>
  <si>
    <t xml:space="preserve">    村柑桔库房建设350平方</t>
  </si>
  <si>
    <t>晓坪乡大水田村</t>
  </si>
  <si>
    <t>㈤</t>
  </si>
  <si>
    <t>光伏扶贫项目小计</t>
  </si>
  <si>
    <t>光伏扶贫</t>
  </si>
  <si>
    <t>在84个贫困村新建60kw光伏扶贫电站87座</t>
  </si>
  <si>
    <t>全县84个贫困村</t>
  </si>
  <si>
    <t>10000元/kw</t>
  </si>
  <si>
    <t>联合村光伏电站60KW</t>
  </si>
  <si>
    <t>楠木坪联合村</t>
  </si>
  <si>
    <t>900元/kw</t>
  </si>
  <si>
    <t>新建100kw光伏发电站一座</t>
  </si>
  <si>
    <t>㈥</t>
  </si>
  <si>
    <t>金融扶贫项目小计</t>
  </si>
  <si>
    <t>小额信贷贴息</t>
  </si>
  <si>
    <t xml:space="preserve">    对建档立卡贫困户发展种植业、养殖业、加工业等进行小额信贷贴息、扶贫贷款风险保障金</t>
  </si>
  <si>
    <t>全县建档立卡贫困人口</t>
  </si>
  <si>
    <t>800万元</t>
  </si>
  <si>
    <t xml:space="preserve">    县农商行、乡镇人民政府、村（居）委会</t>
  </si>
  <si>
    <t>㈦</t>
  </si>
  <si>
    <t>旅游扶贫项目小计</t>
  </si>
  <si>
    <t>旅游产业配套设施建设</t>
  </si>
  <si>
    <t>乡村级旅游垂钓中心200平方米及其配套基础建设</t>
  </si>
  <si>
    <t>100万元</t>
  </si>
  <si>
    <t>毛公坡山塘建设及50亩野生鱼类养殖配套设施建设</t>
  </si>
  <si>
    <t>芷江镇垅口村</t>
  </si>
  <si>
    <t>160万元</t>
  </si>
  <si>
    <t>乡村旅游服务中心200平方米配套设施等建设</t>
  </si>
  <si>
    <t>青鹤溪养殖休闲旅游基地1000平方米及其配套建设</t>
  </si>
  <si>
    <t>乡村旅游发展配套建设，120盏太阳能灯建设</t>
  </si>
  <si>
    <t>公坪镇通溪村</t>
  </si>
  <si>
    <t>公坪镇桐树溪村</t>
  </si>
  <si>
    <t>碧涌镇鸿鑫村</t>
  </si>
  <si>
    <t>乡村旅游发展配套建设，100盏太阳能灯建设</t>
  </si>
  <si>
    <t>公坪镇公坪社区</t>
  </si>
  <si>
    <t>15米、高4.5米牌坊一座及相应配套设施</t>
  </si>
  <si>
    <t>4.7万元</t>
  </si>
  <si>
    <t>二</t>
  </si>
  <si>
    <t>农村基础设施建设合计</t>
  </si>
  <si>
    <t>村组公路</t>
  </si>
  <si>
    <t>基础设施</t>
  </si>
  <si>
    <t>提质改造公路7.62公里，路面加宽至4.5m</t>
  </si>
  <si>
    <t>土桥镇三和新村</t>
  </si>
  <si>
    <t>70万元</t>
  </si>
  <si>
    <t>县交通局、县扶投公司</t>
  </si>
  <si>
    <t>项目已完工，完成7.62公里窄路加宽，现正在进行交竣工验收工作。已拨付涉农资金70万元。</t>
  </si>
  <si>
    <t>提质改造公路12.134公里，路面加宽至6.0m</t>
  </si>
  <si>
    <t>197万元</t>
  </si>
  <si>
    <t>项目已完工，完成12.134公里窄路加宽，现正在进行交竣工验收工作。已拨付涉农资金197万元。</t>
  </si>
  <si>
    <t>提质改造公路12.345公里，路面加宽至6.0m</t>
  </si>
  <si>
    <t>碧涌镇哨田村、龙山村</t>
  </si>
  <si>
    <t>187万元</t>
  </si>
  <si>
    <t>项目已完工，完成12.345公里窄路加宽，现正在进行交竣工验收工作。已拨付涉农资金187万元。</t>
  </si>
  <si>
    <t>提质改造公路9.231公里，路面加宽至6.0m</t>
  </si>
  <si>
    <t>台上村、王公坡村、晓坪村</t>
  </si>
  <si>
    <t>125万元</t>
  </si>
  <si>
    <t>项目已完工，完成9.231公里窄路加宽，现正在进行交竣工验收工作。已拨付涉农资金125万元。</t>
  </si>
  <si>
    <t>提质改造公路2.767公里，路面加宽至4.5m</t>
  </si>
  <si>
    <t>新店坪镇荷叶塘村</t>
  </si>
  <si>
    <t>项目正在施工，现完成合同工程量的70%。预计2019年2月份完成建设任务。已拨付涉农资金13万元。</t>
  </si>
  <si>
    <t>提质改造公路5.288公里，路面加宽至4.5m</t>
  </si>
  <si>
    <t>罗旧镇浮莲塘村、火麻坪村</t>
  </si>
  <si>
    <t>项目正在施工，现完成合同工程量的80%。预计2018年12月底完成建设任务。已拨付涉农资金22万元。</t>
  </si>
  <si>
    <t>提质改造公路2.708公里，路面加宽至4.5m</t>
  </si>
  <si>
    <t>罗卜田乡罗卜田村</t>
  </si>
  <si>
    <t>23万元</t>
  </si>
  <si>
    <t>项目已完工，完成2.708公里窄路加宽，现正在进行交竣工验收工作。已拨付涉农资金23万元。</t>
  </si>
  <si>
    <t>提质改造公路5.966公里，路面加宽至4.5m</t>
  </si>
  <si>
    <t>25万元</t>
  </si>
  <si>
    <t>项目已完工，完成5.966公里窄路加宽，现正在进行交竣工验收工作。已拨付涉农资金25万元。</t>
  </si>
  <si>
    <t>提质改造公路4.737公里，路面加宽至4.5m</t>
  </si>
  <si>
    <t>碧涌镇清江村</t>
  </si>
  <si>
    <t>项目已完工，完成4.737公里窄路加宽，现正在进行交竣工验收工作。已拨付涉农资金20万元。</t>
  </si>
  <si>
    <t>提质改造公路4.34公里，路面加宽至4.5m</t>
  </si>
  <si>
    <t>水宽乡柘莲村</t>
  </si>
  <si>
    <t>项目已完工，完成4.34公里窄路加宽，现正在进行交竣工验收工作。已拨付涉农资金18万元。</t>
  </si>
  <si>
    <t>新建长88.04m，宽度5.5m桥梁</t>
  </si>
  <si>
    <t>芷江镇邓家坪村</t>
  </si>
  <si>
    <t>102万元</t>
  </si>
  <si>
    <t>项目已完工，现正在进行交竣工验收工作。已拨付涉农资金102万元。</t>
  </si>
  <si>
    <t>新建岩湾桥、油麻田桥、客人桥人行桥和大畈桥公路桥</t>
  </si>
  <si>
    <t>72万元</t>
  </si>
  <si>
    <t>项目已完工，现正在进行交竣工验收工作。已拨付涉农资金72万元。</t>
  </si>
  <si>
    <t>新建长46m，宽度5.5m桥梁</t>
  </si>
  <si>
    <t>县公路局</t>
  </si>
  <si>
    <t>项目已完工，完成桥梁一座，现正在进行交竣工验收工作。</t>
  </si>
  <si>
    <t>新建长10m，宽度5.5m桥梁</t>
  </si>
  <si>
    <t>处置6.3公里安全隐患路段</t>
  </si>
  <si>
    <t>芷江镇艾头坪村、塘家桥村</t>
  </si>
  <si>
    <t>项目已完工，完成处置6.3公里安全隐患路段，现正在进行交竣工验收工作。</t>
  </si>
  <si>
    <t>处置3.33公里安全隐患路段</t>
  </si>
  <si>
    <t>细米溪村、新庄村</t>
  </si>
  <si>
    <t>项目已完工，完成处置3.33公里安全隐患路段，现正在进行交竣工验收工作。</t>
  </si>
  <si>
    <t>处置5.529公里安全隐患路段</t>
  </si>
  <si>
    <t>项目已完工，完成处置5.529公里安全隐患路段，现正在进行交竣工验收工作。</t>
  </si>
  <si>
    <t>处置5.889公里安全隐患路段</t>
  </si>
  <si>
    <t>公平镇公坪居委会</t>
  </si>
  <si>
    <t>项目已完工，完成处置5.889公里安全隐患路段，现正在进行交竣工验收工作。</t>
  </si>
  <si>
    <t>处置4.448公里安全隐患路段</t>
  </si>
  <si>
    <t>项目已完工，完成处置4.448公里安全隐患路段，现正在进行交竣工验收工作。</t>
  </si>
  <si>
    <t>处置6.655公里安全隐患路段</t>
  </si>
  <si>
    <t>新店坪镇新店村</t>
  </si>
  <si>
    <t>项目已完工，完成处置6.655公里安全隐患路段，现正在进行交竣工验收工作。</t>
  </si>
  <si>
    <t>硬化村组道路269.977公里</t>
  </si>
  <si>
    <t>81个行政村</t>
  </si>
  <si>
    <t>1820万元</t>
  </si>
  <si>
    <t>项目已完工，竣工验收并已完成支付。</t>
  </si>
  <si>
    <t>硬化土坡田组0.635km、枫木冲组0.74km、硬化向家田组1.48公里，共计2.855公里</t>
  </si>
  <si>
    <t>碧涌镇龙山村</t>
  </si>
  <si>
    <t>190万元</t>
  </si>
  <si>
    <t xml:space="preserve">    新修大溪边公路桥梁长60米*宽5.5米*高7米一座</t>
  </si>
  <si>
    <t>项目已完工，现正在进行交竣工验收工作。</t>
  </si>
  <si>
    <t>硬化1.5km组级道路，路面宽3.5m</t>
  </si>
  <si>
    <t>冷水溪三门坡村</t>
  </si>
  <si>
    <t>90万元</t>
  </si>
  <si>
    <t>现正在进行路基施工，现完成合同工程量的20%，预计2019年1月底全面完成建设任务。</t>
  </si>
  <si>
    <t xml:space="preserve">    新修及硬化古坡界、新田界、邓家浪、草鞋田组级公路长1.8km</t>
  </si>
  <si>
    <t>楠木坪社区居委会</t>
  </si>
  <si>
    <t>120万元</t>
  </si>
  <si>
    <t>现已基本完成路基工程，正在进行路面铺渣工作，现完成合同工程量的40%，预计2019年1月中旬全面完成硬化任务。</t>
  </si>
  <si>
    <t xml:space="preserve">    青山口5组、细冲、新屋、沈家坡、饭盆坳等5个村民小组，出现路基空板问题</t>
  </si>
  <si>
    <t>新店坪镇大洪山村</t>
  </si>
  <si>
    <t>该项目作为应急抢险项目，现已基本完成项目实施工作，现正在进行扫尾工作，预计2019年1月份进行交竣工验收工作。</t>
  </si>
  <si>
    <t xml:space="preserve">    硬化胡家头村组公路长约4500米</t>
  </si>
  <si>
    <t>130万元</t>
  </si>
  <si>
    <t>提质改造公路2.955公里，路面加宽至6.0m</t>
  </si>
  <si>
    <t>胡家头村/杨家村</t>
  </si>
  <si>
    <t>220万元</t>
  </si>
  <si>
    <t>现正在进行路基施工，预计12月中旬完成路基施工，现完成合同工程量的40%，预计2019年1月底完成建设任务。</t>
  </si>
  <si>
    <t>新建土桥镇洞下村大拱桥桥梁工程，桥长31米</t>
  </si>
  <si>
    <t>75万元</t>
  </si>
  <si>
    <t>现正在下部结构施工，完成两个桥台基础浇筑，完成合同工程量的15%，预计2019年2月上旬完成建设任务。</t>
  </si>
  <si>
    <t>新建土桥镇杨公庙村上茅坪桥梁工程，桥长33米</t>
  </si>
  <si>
    <t>土桥镇杨公庙村</t>
  </si>
  <si>
    <t>现正在下部结构施工，完成3个桥台（墩）基础浇筑，完成合同工程量的20%，预计2019年2月上旬完成建设任务。</t>
  </si>
  <si>
    <t>新建公坪镇桐树溪村坨里桥梁工程，桥长13米</t>
  </si>
  <si>
    <t>新建芷江镇邓家坪村邓家坪桥梁工程，桥长88.04米</t>
  </si>
  <si>
    <t>芷江镇邓家坪桥</t>
  </si>
  <si>
    <t>110万元</t>
  </si>
  <si>
    <t>项目已完工，现正在进行交竣工验收工作。已拨付涉农资金41万元。</t>
  </si>
  <si>
    <t>新建芷江县大树坳乡岩湾桥、大畈桥、油麻田桥、客人桥桥梁工程</t>
  </si>
  <si>
    <t>岩湾桥、大畈桥、油麻田桥、客人桥桥梁工程，现正在进行交竣工验收工作。已拨付涉农资金30万元。</t>
  </si>
  <si>
    <t>新建晓坪乡岩背村台湾桥桥桥梁工程，桥长28米</t>
  </si>
  <si>
    <t>项目已完工，现正在进行交竣工验收工作。已拨付涉农资金49万元。</t>
  </si>
  <si>
    <t xml:space="preserve">    扩建及硬化油渣湾至晒家坪公路1.5公里</t>
  </si>
  <si>
    <t>三道坑镇木叶溪村</t>
  </si>
  <si>
    <t>项目已完工，完成1.5公里窄路加宽，现正在进行交竣工验收工作。</t>
  </si>
  <si>
    <t>处置14.411公里安全隐患路段</t>
  </si>
  <si>
    <t>木叶溪村、千公牛村、细米溪村</t>
  </si>
  <si>
    <t>波形钢护栏已基本安装完成，现正在进行标志标牌安装，预计12月下旬完成建设任务。</t>
  </si>
  <si>
    <t>修建挡土墙</t>
  </si>
  <si>
    <t>岩禾塘村、桐木垅村</t>
  </si>
  <si>
    <t>现已经完成合同工程量60%，预计2019年3月底完成建设任务。</t>
  </si>
  <si>
    <t>小思乐至黄双溪公路公路水毁修复</t>
  </si>
  <si>
    <t>大树坳村、黄双溪村</t>
  </si>
  <si>
    <t>200万元</t>
  </si>
  <si>
    <t>该项目为应急抢险工程，已基本完成建设任务，验收工作待和道路工程完工后一并验收。已拨付涉农资金200万元。</t>
  </si>
  <si>
    <t>脱贫攻坚自然村通水泥路83.223公里</t>
  </si>
  <si>
    <t>15个乡镇46个行政村</t>
  </si>
  <si>
    <t>500万元</t>
  </si>
  <si>
    <t>现已经完成83公里道路路基、路面工程，完成合同工程量的90%，现正在进行安防工程施工，预计2019年1月中旬全面完成建设任务。已拨付涉农资金500万元。</t>
  </si>
  <si>
    <t>芷江镇麻缨塘-洞下场水毁路面修复工程</t>
  </si>
  <si>
    <t>芷江镇-洞下场、大树坳</t>
  </si>
  <si>
    <t>93.4万元</t>
  </si>
  <si>
    <t>芷江县农村公路水毁工程</t>
  </si>
  <si>
    <t>罗旧镇、公坪镇、芷江镇</t>
  </si>
  <si>
    <t>106.6万元</t>
  </si>
  <si>
    <t>芷江县土桥镇、岩桥、杨公庙、小河口水毁工程</t>
  </si>
  <si>
    <t>土桥镇、岩桥、杨公庙、小河口</t>
  </si>
  <si>
    <t>350万元</t>
  </si>
  <si>
    <t>农村安全饮水项目小计</t>
  </si>
  <si>
    <t>晓坪乡大水田村仓背组农村饮水安全工程</t>
  </si>
  <si>
    <t>新修集水井1座，泵房1座，蓄水池1座，铺设管道9800米</t>
  </si>
  <si>
    <t>县水利局</t>
  </si>
  <si>
    <t>土桥镇两户村上艾冲、下艾冲组新建饮水工程，原高铁自来水项目水源改造工程</t>
  </si>
  <si>
    <t>新建拦溪坝、蓄水池，铺设引水、输水管道约6000米，对水源进行重新处理</t>
  </si>
  <si>
    <t>两户村上艾冲、下艾冲组、冷水铺村、哨路口村、土桥社区</t>
  </si>
  <si>
    <t>土桥镇岩头冲村白土坡组饮水安全巩固提升工程</t>
  </si>
  <si>
    <t>新建集水井、蓄水池，铺设引水、输水管道约4000米，</t>
  </si>
  <si>
    <t>岩头冲村白土坡组</t>
  </si>
  <si>
    <t>梨溪口乡下神祝村新增水源工程</t>
  </si>
  <si>
    <t>新建集水井、蓄水池，铺设引水、输水管道约3000米，</t>
  </si>
  <si>
    <t>下神祝村3个组</t>
  </si>
  <si>
    <t>碧涌镇桃源村鸿鑫、新建、新华、油柞脚四个组饮水安全巩固提升工程</t>
  </si>
  <si>
    <t>新建集水井、蓄水池，铺设引水、输水管道约12000米，</t>
  </si>
  <si>
    <t>桃源村鸿鑫、新建、新华、油柞脚四个组</t>
  </si>
  <si>
    <t>碧涌镇清江村茂山片饮水安全巩固提升工程</t>
  </si>
  <si>
    <t>新建集水井、蓄水池，铺设引水、输水管道约10000米，</t>
  </si>
  <si>
    <t>清江村</t>
  </si>
  <si>
    <t>三道坑镇木叶溪村新增水源工程</t>
  </si>
  <si>
    <t>新建集水井、蓄水池，铺设引水、输水管道约6000米，</t>
  </si>
  <si>
    <t>木叶溪社区居委会（含集镇）</t>
  </si>
  <si>
    <t>14万元</t>
  </si>
  <si>
    <t>大树坳乡黄双溪村新屋、戴家屋场组饮水安全巩固提升工程</t>
  </si>
  <si>
    <t>黄双溪村新屋、戴家屋场组</t>
  </si>
  <si>
    <t>大树坳乡凉水井村新修明井工程</t>
  </si>
  <si>
    <t>明井维修10口</t>
  </si>
  <si>
    <t>凉水井村</t>
  </si>
  <si>
    <t>禾梨坳乡古冲组白竹溪组新修明井维修工程、学堂湾打深水井工程</t>
  </si>
  <si>
    <t>新建集水井、蓄水池，铺设提水管道约800米，</t>
  </si>
  <si>
    <t>古冲组白竹溪组</t>
  </si>
  <si>
    <t>禾梨坳乡禾梨坳村引水管道改造工程</t>
  </si>
  <si>
    <t>水池1口，铺设管道4000米</t>
  </si>
  <si>
    <t>禾梨坳村</t>
  </si>
  <si>
    <t>晓坪乡晓坪村、岩背村、兰水村新修明井、打深水井工程</t>
  </si>
  <si>
    <t>水井维修12口，打深水井10口</t>
  </si>
  <si>
    <t>晓坪村、岩背村、兰水村</t>
  </si>
  <si>
    <t>晓坪乡长塘村、兰水村、小冲村新修明井、打深水井工程</t>
  </si>
  <si>
    <t>水井维修20口，打深水井15口</t>
  </si>
  <si>
    <t>长塘村、兰水村、小冲村</t>
  </si>
  <si>
    <t>楠木坪镇楠木坪村新修明井、打深水井工程</t>
  </si>
  <si>
    <t>水井维修15口，打深水井8口</t>
  </si>
  <si>
    <t>楠木坪镇楠木坪村</t>
  </si>
  <si>
    <t>楠木坪镇翁塘村、大坪头村新修明井、打深水井工程</t>
  </si>
  <si>
    <t>水井维修18口，打深水井16口</t>
  </si>
  <si>
    <t>楠木坪镇翁塘村、大坪头村</t>
  </si>
  <si>
    <t>冷水溪乡冷水溪村饮水安全巩固提升工程</t>
  </si>
  <si>
    <t>新建反应沉淀池、过滤池、消毒设备房，铺设引水、输水管道约5000米，</t>
  </si>
  <si>
    <t>冷水溪村</t>
  </si>
  <si>
    <t>芷江镇窑湾塘村14、15组饮水安全巩固提升工程</t>
  </si>
  <si>
    <t>新建明井3口，集水井1座，蓄水池1座，铺设管道2000米</t>
  </si>
  <si>
    <t>窑湾塘村</t>
  </si>
  <si>
    <t>大兴田村新修明井工程</t>
  </si>
  <si>
    <t>新修明井5座</t>
  </si>
  <si>
    <t>大兴田村</t>
  </si>
  <si>
    <t>5万元</t>
  </si>
  <si>
    <t>农田防护堤工程</t>
  </si>
  <si>
    <t>新建堤防700米</t>
  </si>
  <si>
    <t>32.69万元</t>
  </si>
  <si>
    <t>水毁工程</t>
  </si>
  <si>
    <t>新建拦溪坝1座，渠道1300米，新建排水渠1300米</t>
  </si>
  <si>
    <t>山塘恢复加固</t>
  </si>
  <si>
    <t>新建消力井、卧管、底涵、铺设六棱块</t>
  </si>
  <si>
    <t>岩桥镇水路田村</t>
  </si>
  <si>
    <t>排水渠两侧护堤</t>
  </si>
  <si>
    <t>新建堤防600米</t>
  </si>
  <si>
    <t>新修3座拦溪坝，新建渠道2500米，除险加固山塘1座</t>
  </si>
  <si>
    <t>柑子坪村、扎牛坪村</t>
  </si>
  <si>
    <t>三道坑镇恶滩村</t>
  </si>
  <si>
    <t>农田防护堤工程3</t>
  </si>
  <si>
    <t>8万元</t>
  </si>
  <si>
    <t>防护堤</t>
  </si>
  <si>
    <t>新建堤防900米</t>
  </si>
  <si>
    <t>新建堤防1200米</t>
  </si>
  <si>
    <t>新建拦溪坝1座、渠道清淤5000方，浆砌500方，除险加固山塘1座</t>
  </si>
  <si>
    <t>新庄村、石竹坪村</t>
  </si>
  <si>
    <t>20.54万元</t>
  </si>
  <si>
    <t>山塘维修</t>
  </si>
  <si>
    <t>修复渠道垮方100米，新建渠道3000米，渠道清淤2000方</t>
  </si>
  <si>
    <t>恶滩村、千公牛村</t>
  </si>
  <si>
    <t>三道坑镇木叶区社区居委会</t>
  </si>
  <si>
    <t>三道坑镇五郎溪村、金厂坪村、金厂坪灌区水毁工程</t>
  </si>
  <si>
    <t>渠道清淤9200方，新建拦溪坝5座，渠道恢复150米</t>
  </si>
  <si>
    <t>五郎溪村、金厂坪村</t>
  </si>
  <si>
    <t>芷江镇麻缨塘集镇、苗溪村饮水工程</t>
  </si>
  <si>
    <t>新建集水井3座、蓄水池2座、铺设管道16000米</t>
  </si>
  <si>
    <t>麻缨塘村、竹坪铺村</t>
  </si>
  <si>
    <t>芷江镇龙口村饮水工程</t>
  </si>
  <si>
    <t>铺设管道28600米</t>
  </si>
  <si>
    <t>新店坪镇白马铺村、岩禾塘村饮水工程、白岩水库渠道</t>
  </si>
  <si>
    <t>白马铺：3座蓄水池，管道35700米；岩禾塘：2座蓄水池，管道45750米</t>
  </si>
  <si>
    <t>白马铺村、岩禾塘村</t>
  </si>
  <si>
    <t>新店坪镇长征村、桐木园村饮水工程</t>
  </si>
  <si>
    <t>2座蓄水池，管道30550米</t>
  </si>
  <si>
    <t>新店坪镇长征村、家园村</t>
  </si>
  <si>
    <t>大树坳乡集镇、新庄村、牛屎田村、岩咀村、扎牛坪、大思乐村、小思乐村、黄双溪村自来水工程</t>
  </si>
  <si>
    <t>新建蓄水池2座、拦溪坝1座，集水井2座，铺设管道24000米</t>
  </si>
  <si>
    <t>大树坳乡新庄村、扎牛坪</t>
  </si>
  <si>
    <t>三道坑集镇、五郎溪便民服务中心供水工程</t>
  </si>
  <si>
    <t>新建蓄水池1座、铺设管道12000米</t>
  </si>
  <si>
    <t>金厂坪水库主干渠水毁抢险修复</t>
  </si>
  <si>
    <t>清除土石方14000方</t>
  </si>
  <si>
    <t>三道坑镇金厂坪村</t>
  </si>
  <si>
    <t>3万元</t>
  </si>
  <si>
    <t>燕子溪水库除险加固工程</t>
  </si>
  <si>
    <t>新建消力井、卧管、底涵、铺设六棱块，坝坡平整</t>
  </si>
  <si>
    <t>柑子坪村</t>
  </si>
  <si>
    <t>大思乐村防洪堤、小思乐村防洪堤</t>
  </si>
  <si>
    <t>大思乐村</t>
  </si>
  <si>
    <t>大树坳乡柑子坪村小溪边组拦溪坝及渠道、凉水井村水口山渠道修复、凉水井村防洪堤、柑子坪村防洪堤</t>
  </si>
  <si>
    <t>新建拦溪坝1座，渠道1500米，新建堤防800米</t>
  </si>
  <si>
    <t>大树坳乡柑子坪村、凉水井村</t>
  </si>
  <si>
    <t>大树坳乡竹坡村金子坪渠道、石竹坪村防洪堤、竹坡村防洪堤</t>
  </si>
  <si>
    <t>新建堤防1200米，渠道硬化2000米</t>
  </si>
  <si>
    <t>大树坳乡石竹坪村、大树坳村</t>
  </si>
  <si>
    <t>新庄村防洪堤、扎牛坪村天子坡拦溪坝及渠道、牛屎田村牛屎田组拦溪坝及渠道、大思乐村倒虹吸管修复、大树坳村店上生产垅渠道修复</t>
  </si>
  <si>
    <t>新建3处拦溪坝、新建渠道4000米，新建防洪堤400米</t>
  </si>
  <si>
    <t>大树坳乡新庄村、扎牛坪村</t>
  </si>
  <si>
    <t>大思乐村洞山渠道修复</t>
  </si>
  <si>
    <t>渠道硬化1200米</t>
  </si>
  <si>
    <t>大树坳乡大思乐村</t>
  </si>
  <si>
    <t>水毁项目管材采购</t>
  </si>
  <si>
    <t>长畈沙村、家园村、白马铺村、岩禾塘村、大树坳村、新庄村、扎牛坪村、垅口村、竹坪铺村、木叶溪村</t>
  </si>
  <si>
    <t>碧涌镇七甲坪村供水工程</t>
  </si>
  <si>
    <t>新建10座蓄水池，管道59800米。</t>
  </si>
  <si>
    <t>碧涌镇金坳村供水工程</t>
  </si>
  <si>
    <t>新建13座蓄水池，管道33893米</t>
  </si>
  <si>
    <t>碧涌镇金坳村</t>
  </si>
  <si>
    <t>禾梨坳乡学堂弯村供水工程</t>
  </si>
  <si>
    <t>新建3座蓄水池,3座泵房，管道31865米</t>
  </si>
  <si>
    <t>禾梨坳乡学堂湾村</t>
  </si>
  <si>
    <t>24.77万元</t>
  </si>
  <si>
    <t>冷水溪乡王家庄村供水工程</t>
  </si>
  <si>
    <t>新建17座水池，铺设管道56850米</t>
  </si>
  <si>
    <t>冷水溪乡王家庄村</t>
  </si>
  <si>
    <t>牛牯坪乡界排村供水工程</t>
  </si>
  <si>
    <t>2座蓄水池,1座泵房，管道36120米</t>
  </si>
  <si>
    <t>牛牯坪乡界牌村</t>
  </si>
  <si>
    <t>牛牯坪乡青叶树村供水工程</t>
  </si>
  <si>
    <t>3座蓄水池,2座泵房，管道32140米</t>
  </si>
  <si>
    <t>牛牯坪乡青叶树村</t>
  </si>
  <si>
    <t>牛牯坪乡茶林坪村供水工程</t>
  </si>
  <si>
    <t>取水池5座，蓄水池5座，管道40000米</t>
  </si>
  <si>
    <t>牛牯坪乡茶林坪村</t>
  </si>
  <si>
    <t>土桥镇杨公庙片埌圭山村供水工程</t>
  </si>
  <si>
    <t>4座蓄水池，管道42100米</t>
  </si>
  <si>
    <t>洞下场乡岩板田村供水工程</t>
  </si>
  <si>
    <t>13座蓄水池，管道43910米</t>
  </si>
  <si>
    <t>洞下场乡岩板田村</t>
  </si>
  <si>
    <t>梨溪口乡苗塘界村供水工程</t>
  </si>
  <si>
    <t>28座蓄水池，管道37300米</t>
  </si>
  <si>
    <t>梨溪口乡大冲口村供水工程</t>
  </si>
  <si>
    <t>20座蓄水池，管道55450米</t>
  </si>
  <si>
    <t>晓坪乡小冲村供水工程</t>
  </si>
  <si>
    <t>5个蓄水池，5个集水井，管道30000米</t>
  </si>
  <si>
    <t>芷江镇炉坪村供水工程</t>
  </si>
  <si>
    <t>取水池4座，4个蓄水池
铺设管道30000米</t>
  </si>
  <si>
    <t>芷江镇桃花溪村</t>
  </si>
  <si>
    <t>土桥镇两户村供水工程</t>
  </si>
  <si>
    <t>集水井4口、蓄水池4口、铺设管道53000米</t>
  </si>
  <si>
    <t>公坪镇孙家冲村供水工程</t>
  </si>
  <si>
    <t>管道12000米</t>
  </si>
  <si>
    <t>公坪镇孙家冲村</t>
  </si>
  <si>
    <t>7万元</t>
  </si>
  <si>
    <t>楠木坪镇岩背村饮水安全工程</t>
  </si>
  <si>
    <t>新建泵房1座，集水井1，深水井1口，蓄水池1座，铺设管道13000米</t>
  </si>
  <si>
    <t>楠木坪镇岩背村</t>
  </si>
  <si>
    <t>42万元</t>
  </si>
  <si>
    <t>土桥镇冷水铺村农村饮水安全巩固提升工程</t>
  </si>
  <si>
    <t>新建集水井1座，蓄水池2座，铺设管道24000米</t>
  </si>
  <si>
    <t>2017年农村饮水安全巩固提升工程（第一批）管材采购第一标段</t>
  </si>
  <si>
    <t>为2017年度农村饮水安全工程第一批芷江镇蚂蝗塘村、三道坑镇芷溪村、五郎溪村、金厂坪村、水宽乡拾担村提供管材</t>
  </si>
  <si>
    <t>芷江镇蚂蝗塘村、三道坑镇芷溪村、五郎溪村、金厂坪村、水宽乡拾担村等</t>
  </si>
  <si>
    <t>2017年农村饮水安全巩固提升工程（第一批）管材采购第二标段</t>
  </si>
  <si>
    <t>为2017年度农村饮水安全工程第一批新店坪镇白杉村、上坪村、土桥镇哨路口村、马田村、晓坪乡岩背村等提供管材</t>
  </si>
  <si>
    <t>新店坪镇白杉村、上坪村、土桥镇哨路口村、马田村、晓坪乡岩背村等</t>
  </si>
  <si>
    <t>2017年农村饮水安全巩固提升工程（第一批）管材采购第三标段</t>
  </si>
  <si>
    <t>为2017年度农村饮水安全工程第一批冷水溪镇向家园村、龙孔坪村、大军田村，洞下场乡红旗村、楠木冲村、碧涌镇马塘村、古竹村、碧涌村等提供管材</t>
  </si>
  <si>
    <t>冷水溪镇向家园村、龙孔坪村、大军田村，洞下场乡红旗村、楠木冲村、碧涌镇马塘村、古竹村、碧涌村等</t>
  </si>
  <si>
    <t>2017年农村饮水安全巩固提升工程（第二、三批）管材采购第二标段</t>
  </si>
  <si>
    <t>2017年农村饮水安全巩固提升工程（第二、三批）碧涌镇哨田村、大冲村、金坳村等提供管材</t>
  </si>
  <si>
    <t>碧涌镇哨田村、大冲村、金坳村等</t>
  </si>
  <si>
    <t>2017年农村饮水安全巩固提升工程（第二、三批）管材采购第三标段</t>
  </si>
  <si>
    <t>2017年农村饮水安全巩固提升工程（第二、三批）梨溪口白土田村、土桥镇分水坳村等提供管材</t>
  </si>
  <si>
    <t>梨溪口白土田村、土桥镇分水坳村等</t>
  </si>
  <si>
    <t>2017年农村饮水安全巩固提升工程（第二、三批）管材采购第四标段</t>
  </si>
  <si>
    <t>2017年农村饮水安全巩固提升工程（第二、三批）新店坪镇桐木垅村、大树坳乡石竹坪村等提供管材</t>
  </si>
  <si>
    <t>新店坪镇桐木垅村、大树坳乡石竹坪村等</t>
  </si>
  <si>
    <t>2017年农村饮水安全巩固提升工程（第二、三批）管材采购第五标段</t>
  </si>
  <si>
    <t>2017年农村饮水安全巩固提升工程（第二、三批）罗卜田乡半冲村、楠木坪镇大禾冲村、洞下场天堂坪村等提供管材</t>
  </si>
  <si>
    <t>罗卜田乡半冲村、楠木坪镇大禾冲村、洞下场天堂坪村等</t>
  </si>
  <si>
    <t>60万元</t>
  </si>
  <si>
    <t>罗旧镇石马田村木家冲山塘除险加固工程</t>
  </si>
  <si>
    <t>新建溢洪道、底涵、消力井、卧管，坝身培厚，帷幕灌浆</t>
  </si>
  <si>
    <t>罗旧镇石马田村</t>
  </si>
  <si>
    <t>碧涌镇哨田村挖古冲山塘除险加固工程</t>
  </si>
  <si>
    <t>碧涌镇哨田村</t>
  </si>
  <si>
    <t>禾梨坳乡大沙界村岩湾田滑坡体处理工程</t>
  </si>
  <si>
    <t>滑坡体处理170立方米</t>
  </si>
  <si>
    <t>禾梨坳乡大沙界村</t>
  </si>
  <si>
    <t>碧涌镇罗岩渠道维修工程</t>
  </si>
  <si>
    <t>新修渠道1000米</t>
  </si>
  <si>
    <t>碧涌镇罗岩村</t>
  </si>
  <si>
    <t>碧涌镇马塘竹溪冲村王杠冲排水沟工程</t>
  </si>
  <si>
    <t>新修排水沟500米</t>
  </si>
  <si>
    <t>栗木桥渠道恢复重建工程</t>
  </si>
  <si>
    <t>渠道修复8182m，拆除重建倒虹吸2座，其中1#倒虹吸151m,2#倒虹吸346m。扩建隧洞4座，其中1#隧洞138m，2#隧洞150m，3#隧洞90m，支渠隧洞60m。</t>
  </si>
  <si>
    <t>栗木桥村、巽公坡村、黄栗坳村、石板溪村</t>
  </si>
  <si>
    <t>240万元</t>
  </si>
  <si>
    <t>芷江镇杨家村组水井及渠道工程</t>
  </si>
  <si>
    <t>新修明井8座、渠道硬化600米，渠道防渗处理800米，新修护岸200米</t>
  </si>
  <si>
    <t>芷江县镇杨家村</t>
  </si>
  <si>
    <t>芷江镇胡家头村农村饮水安全巩固提升工程</t>
  </si>
  <si>
    <t>新修拦溪坝1座，蓄水池1座，铺设管道42000米，渠道硬化1800米</t>
  </si>
  <si>
    <t>2018年度农村饮水安全工程查漏补缺工程第一期（4-5月）</t>
  </si>
  <si>
    <t>新修明井2座，集水井3座，蓄水池3座，铺设管道42000米</t>
  </si>
  <si>
    <t>罗旧镇浮莲塘村、晓坪乡小冲村、新店坪镇白马铺村、水上村，土桥镇草肖新村</t>
  </si>
  <si>
    <t>2018年度农村饮水安全工程查漏补缺工程第二期（6-7月）</t>
  </si>
  <si>
    <t>新修集水井5座，蓄水池5座，铺设管道30000米</t>
  </si>
  <si>
    <t>碧涌镇大山村、龙洋村、板山村，三道坑镇牛皮寨村</t>
  </si>
  <si>
    <t>26万元</t>
  </si>
  <si>
    <t>2018年度农村饮水安全工程查漏补缺工程第三期（8月）</t>
  </si>
  <si>
    <t>新修明井4座，集水井4座，蓄水池3座，打深水井13口，铺设管道20000米</t>
  </si>
  <si>
    <t>楠木坪镇楠木坪村、大坪头村，冷水溪乡三门坡村、潘家田村、</t>
  </si>
  <si>
    <t>2018年度农村饮水安全工程查漏补缺工程第四期（9月）</t>
  </si>
  <si>
    <t>新修明井5座，蓄水池3座，打深水井10口，铺设管道20000米</t>
  </si>
  <si>
    <t>楠木坪镇、冷水溪乡、碧涌镇、三道坑镇</t>
  </si>
  <si>
    <t>土桥镇、新店坪镇、芷江镇“5.30”水毁恢复农村饮水安全项目（土建部分）</t>
  </si>
  <si>
    <t>新建集水井1座、蓄水池1座，铺设管道24000米</t>
  </si>
  <si>
    <t>土桥集镇、大洪山集镇、麻缨塘集镇</t>
  </si>
  <si>
    <t>土桥镇、新店坪镇、芷江镇“5.30”水毁恢复农村饮水安全项目（管材采购）</t>
  </si>
  <si>
    <t>购买管道35公里</t>
  </si>
  <si>
    <t>岩桥镇水路田村谭木湾山塘维修工程</t>
  </si>
  <si>
    <t>维修山塘1座</t>
  </si>
  <si>
    <t>芷江镇水路田村</t>
  </si>
  <si>
    <t>渠道、防护堤</t>
  </si>
  <si>
    <t>修建防洪堤1.3km,渠道砼衬砌500m。</t>
  </si>
  <si>
    <t>芷江镇曲溪垅村</t>
  </si>
  <si>
    <t>平天寨山塘除险加固工程</t>
  </si>
  <si>
    <t>上游预制 C20 六棱块护面防浪，下游草皮护坡，坝脚排水棱体，溢洪道重开挖衬砌，重修卧管，涵管，消力井。</t>
  </si>
  <si>
    <t>细龙崽山塘除险加固工程</t>
  </si>
  <si>
    <t>上游预制 C20 六棱块护面防浪，下游草皮护坡，坝脚棱体排水，重开挖溢洪道并衬砌，消力池消能；重修卧管、涵管，消力井，防汛公路。</t>
  </si>
  <si>
    <t>28万元</t>
  </si>
  <si>
    <t>猪头冲山塘除险加固工程</t>
  </si>
  <si>
    <t>上游预制 C20 六棱块护面防浪，下游草皮护坡，坝脚贴坡排水设施，新建溢洪道及消能池。</t>
  </si>
  <si>
    <t>21万元</t>
  </si>
  <si>
    <t>理连塘山塘除险加固工程</t>
  </si>
  <si>
    <t>上游预制 C20 六棱块护面防浪，下游草皮护坡，坝脚棱体排水，重新开挖溢洪道并衬砌，消力池，重修卧管，涵管，消力井。</t>
  </si>
  <si>
    <t>水宽乡庆湾村</t>
  </si>
  <si>
    <t>野猫垅山塘除险加固工程</t>
  </si>
  <si>
    <t>上游预制 C20 六棱块护面防浪，下游草皮护坡，坝脚新建贴坡排水及坡面排水设施，溢洪道衬砌，拆除原卧管；新建消力井。</t>
  </si>
  <si>
    <t>楠木坪镇曹家坪村</t>
  </si>
  <si>
    <t>坡坳上山塘除险加固工程</t>
  </si>
  <si>
    <t>主副坝上游预制 C20 六棱块护面防浪，主副坝下游草皮护坡，坝脚新建贴坡排水及坡面排水设施，拆除原卧管，新建消力井。</t>
  </si>
  <si>
    <t>公坪镇顺溪铺村</t>
  </si>
  <si>
    <t>哈马楼山塘除险加固工程</t>
  </si>
  <si>
    <t>灌浆，上游预制 C20 六棱块护面防浪，下游草皮护坡，坝脚新建排水棱体及坡面排水设施。溢洪道衬砌拆除原卧管；新建消力井，新建输水隧洞 60 米。</t>
  </si>
  <si>
    <t>38万元</t>
  </si>
  <si>
    <t>谭家冲山塘除险加固工程</t>
  </si>
  <si>
    <t>上游砼预制六棱块护坡。下游草皮护坡；改建贴坡排水棱体；溢洪道衬砌，新建涵管、放水卧管。新建防汛公路 300m。</t>
  </si>
  <si>
    <t>罗旧镇黄梨坳村</t>
  </si>
  <si>
    <t>塘边湾山塘除险加固工程</t>
  </si>
  <si>
    <t>上游 C20 现浇砼防渗面板防渗，下游草皮护坡，坝脚贴坡排水设施设计；拆除原卧管； C20 砼踏步及消力井。</t>
  </si>
  <si>
    <t>王坡冲山塘除险加固工程</t>
  </si>
  <si>
    <t>灌浆，上游预制 C20 六棱块护面防浪，下游草皮护坡，坝脚新建排水棱体及坡面排水设施。拆除原卧管；新建消力井，新建输水隧洞 125 米。</t>
  </si>
  <si>
    <t>94万元</t>
  </si>
  <si>
    <t>打进山塘除险加固工程</t>
  </si>
  <si>
    <t>上游预制C20 六棱块护面防浪，土工膜防渗，下游草皮护坡，坝脚新建贴坡排水及坡面排水设施。溢洪道衬
砌，拆除原卧管；新建消力井翻修输水底涵20 米。</t>
  </si>
  <si>
    <t>冷水溪乡向家园村</t>
  </si>
  <si>
    <t>大坳山塘除险加固工程</t>
  </si>
  <si>
    <t>上游预制C20 六棱块护面防浪，土工膜防渗，下游草皮护坡，坝脚新建排水棱体及坡面排水设施。溢洪道衬砌拆除原卧管；新建消力井翻修输水底涵40 米。</t>
  </si>
  <si>
    <t>33万元</t>
  </si>
  <si>
    <t>尖岩山塘除险加固工程</t>
  </si>
  <si>
    <t>上游砼预制六棱块护坡；下游草皮护坡；新建贴坡排水棱体；溢洪道扩建，拆除重建涵、卧管。</t>
  </si>
  <si>
    <t>16万元</t>
  </si>
  <si>
    <t>墓山坪山塘除险加固工程</t>
  </si>
  <si>
    <t>上游预制C20 六棱块护面防浪，下游草皮护坡，坝脚贴坡排水设施设计；新建溢洪道；拆除重建卧管，消力井。</t>
  </si>
  <si>
    <t>水口山山塘除险加固工程</t>
  </si>
  <si>
    <t>灌浆，上游预制C20 六棱块护面防浪，下游草皮护坡，坝脚新建排水棱体及坡面排水设施。溢洪道衬砌，拆除重建卧管；新建消力井，新建输水隧洞115 米。</t>
  </si>
  <si>
    <t>田家溪山塘除险加固工程</t>
  </si>
  <si>
    <t>灌浆，上游C20 六棱块护面防浪，下游草皮护坡，坝脚贴坡墙排水方式及坡面排水设施，溢洪道衬砌;拆除重建卧管，消力井。</t>
  </si>
  <si>
    <t>同田山塘除险加固工程</t>
  </si>
  <si>
    <t>上游预制六棱块护面防浪，坝顶泥结石路面，下游草皮护坡，坝脚新建排水棱体及坡面排水设施。溢洪道衬砌，拆除重建卧管；新建消力井，翻修输水底涵30 米。</t>
  </si>
  <si>
    <t>新安山塘除险加固工程</t>
  </si>
  <si>
    <t>上游预制六棱块，坝顶泥结石路面，下游草皮护坡，坝脚贴坡排水体，溢洪道衬砌，新建卧管，重修涵管，消力井，新建防汛公路1700m。</t>
  </si>
  <si>
    <t>三道坑镇木叶溪社区</t>
  </si>
  <si>
    <t>大坝安全运行维护</t>
  </si>
  <si>
    <t>金厂坪水库三年行动维修养护</t>
  </si>
  <si>
    <t>36.04万元</t>
  </si>
  <si>
    <t>两江口水库三年行动维修养护</t>
  </si>
  <si>
    <t>楠木坪镇大禾冲村</t>
  </si>
  <si>
    <t>37万元</t>
  </si>
  <si>
    <t>梨溪口水库三年行动维修养护</t>
  </si>
  <si>
    <t>58.07万元</t>
  </si>
  <si>
    <t>山塘、渠道维修</t>
  </si>
  <si>
    <t>洞下场乡岩板田、碧涌镇碧河村山塘、渠道工程</t>
  </si>
  <si>
    <t>岩板田村、碧河村</t>
  </si>
  <si>
    <t>横路冲山塘维修</t>
  </si>
  <si>
    <t>山塘维修1座</t>
  </si>
  <si>
    <t>新店坪镇报木溪村农村安全饮水</t>
  </si>
  <si>
    <t>报木溪村老屋组、良家冲、上楠、张家冲、黄家浪等组的安全饮水巩固提升</t>
  </si>
  <si>
    <t>25.9万元</t>
  </si>
  <si>
    <t>牛牯坪乡桃花林村农村安全饮水</t>
  </si>
  <si>
    <t>158户685人的安全饮水巩固提升</t>
  </si>
  <si>
    <t>牛牯坪乡桃花林村</t>
  </si>
  <si>
    <t>新店坪镇长畈沙村农村安全饮水</t>
  </si>
  <si>
    <t>深水井4口、20000饮水管道工程建设</t>
  </si>
  <si>
    <t>41.92万元</t>
  </si>
  <si>
    <t>碧涌镇大龙村农村安全饮水</t>
  </si>
  <si>
    <t>石榴溪、漆树脚等115户460人的安全饮水巩固提升</t>
  </si>
  <si>
    <t>碧涌镇大龙村</t>
  </si>
  <si>
    <t>小冲水库维修工程</t>
  </si>
  <si>
    <t>维修水库1座</t>
  </si>
  <si>
    <t>芷江镇</t>
  </si>
  <si>
    <t>农村安全饮水</t>
  </si>
  <si>
    <t>新建集水井5座，蓄水池8座，维修水井20口，打深水井20口，铺设管道60000米</t>
  </si>
  <si>
    <t>全县18个乡镇</t>
  </si>
  <si>
    <t>红星灌区渠道维修工程</t>
  </si>
  <si>
    <t>渠道维修</t>
  </si>
  <si>
    <t>新店坪镇水上村、皇后滩村、新田村</t>
  </si>
  <si>
    <t>3.53万元</t>
  </si>
  <si>
    <t>谭家坪山塘维修</t>
  </si>
  <si>
    <t>3.8万元</t>
  </si>
  <si>
    <t>张氏冲水库溢洪道维修工程</t>
  </si>
  <si>
    <t>溢洪道维修</t>
  </si>
  <si>
    <t>塘冲山塘除险加固</t>
  </si>
  <si>
    <t>土地坳下山塘除险加固</t>
  </si>
  <si>
    <t>窝塘山塘除险加固</t>
  </si>
  <si>
    <t>洞下场红旗村</t>
  </si>
  <si>
    <t>沙坪村2座渡槽</t>
  </si>
  <si>
    <t>维修渡槽2座</t>
  </si>
  <si>
    <t>芷江镇沙坪村</t>
  </si>
  <si>
    <t>金厂坪灌区肖家湾滑坡体处理工程</t>
  </si>
  <si>
    <t>牛牯坪乡肖家湾村</t>
  </si>
  <si>
    <t>金厂坪灌区肖家湾附属工程</t>
  </si>
  <si>
    <t>排洪沟等</t>
  </si>
  <si>
    <t>抗旱应急水源工程临时支护项目</t>
  </si>
  <si>
    <t>槽钢（成型钢架）支护隧洞160米；隧洞钢拱架钢筋网支护370米</t>
  </si>
  <si>
    <t>曲溪垅村、拾万坪村</t>
  </si>
  <si>
    <t>人畜饮水</t>
  </si>
  <si>
    <t>13568米，安装闸阀井10座，新建蓄水池50立方米一座、10立方米蓄水池一座</t>
  </si>
  <si>
    <t>大树坳乡扎牛坪村</t>
  </si>
  <si>
    <t>新铺设人畜饮水管道4000米等建</t>
  </si>
  <si>
    <t>县扶贫办、镇人民政府、村委会</t>
  </si>
  <si>
    <t>未开工</t>
  </si>
  <si>
    <t>铺设饮水管5000米，水池10个人饮水改扩建工程</t>
  </si>
  <si>
    <t xml:space="preserve">    碧涌镇金坳村、七甲坪村、哨田村</t>
  </si>
  <si>
    <t>33.06万元</t>
  </si>
  <si>
    <t>已完工，铺设水管5000米，支出资金33.06万元</t>
  </si>
  <si>
    <t>农村道路项目小计</t>
  </si>
  <si>
    <t>村组公路建设2000米</t>
  </si>
  <si>
    <t xml:space="preserve">    七拐坡、老塘冲组组级公路建设1600米</t>
  </si>
  <si>
    <t xml:space="preserve">    新修龙家湾组公路桥梁一座</t>
  </si>
  <si>
    <t>2万元/米、   350元/立方米</t>
  </si>
  <si>
    <t xml:space="preserve">    新修原莫家溪村2组公路1500米</t>
  </si>
  <si>
    <t>新店坪镇家园村</t>
  </si>
  <si>
    <t>老屋组道路建设1300米</t>
  </si>
  <si>
    <t>罗旧镇火麻坪村</t>
  </si>
  <si>
    <t xml:space="preserve">    新修板栗湾水库公路约2000米</t>
  </si>
  <si>
    <t>10.5万元/公里</t>
  </si>
  <si>
    <t xml:space="preserve">    高泽平组组级公路建设1000米</t>
  </si>
  <si>
    <t>组级道路建设3000米</t>
  </si>
  <si>
    <t xml:space="preserve">    硬化塔脚印至红岩山公路约1000米</t>
  </si>
  <si>
    <t>大冲组公路保坎520方等建设</t>
  </si>
  <si>
    <t xml:space="preserve"> 蛮古冲组级公路600米等建设</t>
  </si>
  <si>
    <t>楠木坪镇岩山背村</t>
  </si>
  <si>
    <t xml:space="preserve">    新建七厂坪、岩门塘、岩灯坡便民桥一座</t>
  </si>
  <si>
    <t>楠木坪镇楠木坪社区</t>
  </si>
  <si>
    <t>1.6万元/米</t>
  </si>
  <si>
    <t>机耕道</t>
  </si>
  <si>
    <t xml:space="preserve">    新修宽4米机耕道约3700米</t>
  </si>
  <si>
    <t>村部至继布公路维修，堡坎380立方米，硬化320平等建设</t>
  </si>
  <si>
    <t xml:space="preserve">    新修、扩修公路约1000米，全程铺石渣</t>
  </si>
  <si>
    <t>22万元/公里</t>
  </si>
  <si>
    <t>新修机耕道1900米</t>
  </si>
  <si>
    <t>便民桥维修一座，约15米</t>
  </si>
  <si>
    <t>15万元/座</t>
  </si>
  <si>
    <t>组级公路1500米建设</t>
  </si>
  <si>
    <t xml:space="preserve">    原地头坪村唐家湾组至小路冲水库公路硬化约1.4公里</t>
  </si>
  <si>
    <t xml:space="preserve">    浆砌黄坡组公路进口保坎约80米</t>
  </si>
  <si>
    <t>小蚌壳组公路挡土墙约370立方米</t>
  </si>
  <si>
    <t xml:space="preserve">    新修原尧坪村对角冲、白竹山组便民桥两座</t>
  </si>
  <si>
    <t>洞下场乡古尧村</t>
  </si>
  <si>
    <t>1.5万元/米</t>
  </si>
  <si>
    <t xml:space="preserve">    弯丘崽、黄土田等组公路987米铺砂、板桥一座等建设</t>
  </si>
  <si>
    <t>柳木塘机耕道1516米等建设</t>
  </si>
  <si>
    <t>大树坳乡石竹坪村</t>
  </si>
  <si>
    <t xml:space="preserve">    原大洪山村细冲组机耕道740米等建设</t>
  </si>
  <si>
    <t xml:space="preserve">    新修原青山口村第一组吴家院子过水桥一座</t>
  </si>
  <si>
    <t>1.8万元/米</t>
  </si>
  <si>
    <t xml:space="preserve">    新修黄土坡、黄坡、桐木江组产业机耕道约2000米</t>
  </si>
  <si>
    <t>250元/米</t>
  </si>
  <si>
    <t>机耕道建设2000米</t>
  </si>
  <si>
    <t>水宽乡拾担村</t>
  </si>
  <si>
    <t>机耕道建设5000米</t>
  </si>
  <si>
    <t>水宽乡阳和田村</t>
  </si>
  <si>
    <t>滚水坝建设23米等建设</t>
  </si>
  <si>
    <t>0.65万元/米</t>
  </si>
  <si>
    <t>新屋组公路铺砂300方、挡土墙200方、硬化800平等建设</t>
  </si>
  <si>
    <t>120元/平方米</t>
  </si>
  <si>
    <t xml:space="preserve">    原羊楼坡村大山冲、清水塘组公路浆砌挡土墙建设，约650立方米</t>
  </si>
  <si>
    <t>大背垅等组1000米机耕道、淌水桥一座</t>
  </si>
  <si>
    <t xml:space="preserve">    岩寨、台台田组机耕道4000米</t>
  </si>
  <si>
    <t>碧涌镇大冲村</t>
  </si>
  <si>
    <t>11万元/公里</t>
  </si>
  <si>
    <t xml:space="preserve"> 王沙、拓田组机耕道3000米</t>
  </si>
  <si>
    <t>大军田雷家冲等组1560米机耕道建设</t>
  </si>
  <si>
    <t>冷水溪乡大军田村</t>
  </si>
  <si>
    <t>七甲坪村2800米产业路建设</t>
  </si>
  <si>
    <t xml:space="preserve">    茂山湾至河边、新屋场至大田、竹溪冲山塘进场机耕道建设950米</t>
  </si>
  <si>
    <t>新修机耕道约2700米</t>
  </si>
  <si>
    <t>13万元/公里</t>
  </si>
  <si>
    <t>县扶贫办、乡人民政府、村委会</t>
  </si>
  <si>
    <t>已完工，实施修建机耕道2600米，支出资金37.06万元</t>
  </si>
  <si>
    <t>新修机耕道约4000米</t>
  </si>
  <si>
    <t>已完工，实施修建机耕道4052米，支出资金32.96万元</t>
  </si>
  <si>
    <t>新修机耕道约2200米</t>
  </si>
  <si>
    <t>已完工，实施修建机耕道1939米，支出资金23.37万元</t>
  </si>
  <si>
    <t>新修机耕道约1600米</t>
  </si>
  <si>
    <t>12.5万元/公里</t>
  </si>
  <si>
    <t>已完工正申请验收</t>
  </si>
  <si>
    <t>新修机耕道约1800米</t>
  </si>
  <si>
    <t>新店坪镇黄双坪村</t>
  </si>
  <si>
    <t>122元/米</t>
  </si>
  <si>
    <t>便民桥</t>
  </si>
  <si>
    <t>新修禾颈溪组便民桥1座及机耕道道约200米</t>
  </si>
  <si>
    <t>23.6万元</t>
  </si>
  <si>
    <t>已完工，修建便民桥1座及机耕道200米，支出资金23.6万元</t>
  </si>
  <si>
    <t xml:space="preserve">    四组、五组硬化宽3.5米、长0.303公里，公路砌坎等</t>
  </si>
  <si>
    <t>芷江镇柳树坪村</t>
  </si>
  <si>
    <t>40万元/km</t>
  </si>
  <si>
    <t>芷江镇人民政府、柳树坪村</t>
  </si>
  <si>
    <t>新修移民桥一座</t>
  </si>
  <si>
    <t>4万元/米</t>
  </si>
  <si>
    <t>已完工，移民桥一座支出资金37.8万元</t>
  </si>
  <si>
    <t>基础设施建设</t>
  </si>
  <si>
    <t xml:space="preserve">    浆砌挡土墙352立方米及花坛5个等建设工程</t>
  </si>
  <si>
    <t>350元/立方米、6000元/个</t>
  </si>
  <si>
    <t>水毁治理工程</t>
  </si>
  <si>
    <t>古楼冲组水毁渠道175米、机耕道400米修复工程</t>
  </si>
  <si>
    <t>土桥镇富家团村</t>
  </si>
  <si>
    <t>120元/米、  5万元/公里</t>
  </si>
  <si>
    <t>入户道路</t>
  </si>
  <si>
    <t xml:space="preserve">    硬化入户便道3000米</t>
  </si>
  <si>
    <t>90元/平方米</t>
  </si>
  <si>
    <t xml:space="preserve">    新修及硬化黄潭桥小学至莫分公路路口约300米公路建设</t>
  </si>
  <si>
    <t>10万元/公里、110元/平方米</t>
  </si>
  <si>
    <t>大田坎便民桥20米</t>
  </si>
  <si>
    <t>浆砌村组公路块石挡土墙约599立方米</t>
  </si>
  <si>
    <t>249元/立方米</t>
  </si>
  <si>
    <t>黄土田组便民桥19米</t>
  </si>
  <si>
    <t>胡家头机耕道2000米</t>
  </si>
  <si>
    <t>村级公路</t>
  </si>
  <si>
    <t>青鹤溪村公路扩建900平方米</t>
  </si>
  <si>
    <t>下神祝保坎建设430立方米</t>
  </si>
  <si>
    <t>白土田保坎建设340立方米</t>
  </si>
  <si>
    <t>岩山背保坎建设850立方米</t>
  </si>
  <si>
    <t>芷溪河道清理、保坎建设，约1300立方米</t>
  </si>
  <si>
    <t>大禾冲村陡坡元、蒲油田等6个组级公路建设</t>
  </si>
  <si>
    <t>公路桥梁建设</t>
  </si>
  <si>
    <t>新修主锣溪18米长、宽4.5米桥梁一座，连接线33.5米，宽4.5米。</t>
  </si>
  <si>
    <t>新修机耕道1500米</t>
  </si>
  <si>
    <t>土桥镇桃花坪村</t>
  </si>
  <si>
    <t>新修机耕道5000米</t>
  </si>
  <si>
    <t>新店坪镇岩禾塘村</t>
  </si>
  <si>
    <t>39万元</t>
  </si>
  <si>
    <t>基本设施建设</t>
  </si>
  <si>
    <t>浆砌尖坡组水毁公路宽1米，高5米挡土墙，长25米，开挖及硬化尖坡组公路边沟2000米等</t>
  </si>
  <si>
    <t>25万</t>
  </si>
  <si>
    <t xml:space="preserve">    320国道接口处至哨路口村小村部新修村部村小水泥路，路面宽3.5米，路长150米；桥梁一座，宽4.5米、长15米</t>
  </si>
  <si>
    <t>土桥镇哨路口村</t>
  </si>
  <si>
    <t>狗崽垅至张田冲3000米</t>
  </si>
  <si>
    <t>新村部到团木溪处铺沙3000米</t>
  </si>
  <si>
    <t>特色产品集散场地建设</t>
  </si>
  <si>
    <t>修建特色产品集散场地2000多平方米</t>
  </si>
  <si>
    <t>村级公路扩宽</t>
  </si>
  <si>
    <t>增加填方变更为挡土墙全长300米</t>
  </si>
  <si>
    <t>柑橘存放库房</t>
  </si>
  <si>
    <t>纤维厂改造为柑枯库房200平方米</t>
  </si>
  <si>
    <t>新店坪镇皇后滩村</t>
  </si>
  <si>
    <t>水渠建设</t>
  </si>
  <si>
    <t>新建4000米水渠</t>
  </si>
  <si>
    <t>渠道建设</t>
  </si>
  <si>
    <t>千里坳至油坊边1500米</t>
  </si>
  <si>
    <t>塘湾下水道改造</t>
  </si>
  <si>
    <t>下水道长110米，宽1米，加放盖板</t>
  </si>
  <si>
    <t>新店坪镇居委会</t>
  </si>
  <si>
    <t>组级公路空板</t>
  </si>
  <si>
    <t>连心桥村十四，十五组公路踏方空板，35米长</t>
  </si>
  <si>
    <t>公路重新硬化</t>
  </si>
  <si>
    <t>240米的距离</t>
  </si>
  <si>
    <t>新修灌溉水渠</t>
  </si>
  <si>
    <t>新建灌溉水渠1500米、拦水坝一座。</t>
  </si>
  <si>
    <t>4000米渠道维修</t>
  </si>
  <si>
    <t>新店坪镇新城坪村</t>
  </si>
  <si>
    <t>地面硬化</t>
  </si>
  <si>
    <t>集体经济仓库周边500平方米地面硬化</t>
  </si>
  <si>
    <t>新店坪镇新京桥村</t>
  </si>
  <si>
    <t>新村部连通主干道公路建设</t>
  </si>
  <si>
    <t>新挖100米公路，硬化约270米公路</t>
  </si>
  <si>
    <t>新店坪镇新田村</t>
  </si>
  <si>
    <t>水渠硬化</t>
  </si>
  <si>
    <t xml:space="preserve">水渠1200米，宽40公分，高50公分，厚10公分 </t>
  </si>
  <si>
    <t>新店坪镇一里街</t>
  </si>
  <si>
    <t>水渠维修</t>
  </si>
  <si>
    <t>大竹元片十七组，水渠500米</t>
  </si>
  <si>
    <t>把关口片七组，水渠700米</t>
  </si>
  <si>
    <t>红薯酿酒基地</t>
  </si>
  <si>
    <t>开发一条红薯酒生产基地，农户加作坊</t>
  </si>
  <si>
    <t>电排建设</t>
  </si>
  <si>
    <t>长征村九组、十一组800米渠道维修。</t>
  </si>
  <si>
    <t>寨坡组便民桥建设，约30米</t>
  </si>
  <si>
    <t>大树坳乡黄双溪村</t>
  </si>
  <si>
    <t>园湾组便民桥建设，约25米</t>
  </si>
  <si>
    <t>组级公路硬化</t>
  </si>
  <si>
    <t>陡滩组道路硬化500米。</t>
  </si>
  <si>
    <t>新店坪镇白马铺村</t>
  </si>
  <si>
    <t>陶家组至卫生溪新开产业机耕道1500米及铺砂</t>
  </si>
  <si>
    <t>机耕道建设3000米</t>
  </si>
  <si>
    <t>1100米公路硬化</t>
  </si>
  <si>
    <t>岩桥镇岩桥社区</t>
  </si>
  <si>
    <t>边山至岩塘瑶垅田公路硬化600米</t>
  </si>
  <si>
    <t>3000米机耕道、桥一座</t>
  </si>
  <si>
    <t>11.6万/公里</t>
  </si>
  <si>
    <t>已完工，实施修建机耕道2720米，支出资金35万元</t>
  </si>
  <si>
    <t>农田水利项目小计</t>
  </si>
  <si>
    <t>农田水利</t>
  </si>
  <si>
    <t>防洪堤建设，防洪堤369米、1516.8立方米</t>
  </si>
  <si>
    <t>浆砌防洪堤、保坎约600立方米</t>
  </si>
  <si>
    <t xml:space="preserve">    硬化岩山脚至胡家浪、通塘坪至姚马冲口、大山冲水库至新田界大山冲30cm*30cm*10cm渠道约1200米</t>
  </si>
  <si>
    <t>120元/米</t>
  </si>
  <si>
    <t>1460米渠道建设</t>
  </si>
  <si>
    <t>约3.2公里渠道建设</t>
  </si>
  <si>
    <t>110元/米</t>
  </si>
  <si>
    <t>山塘维修和2300米渠道建设</t>
  </si>
  <si>
    <t>48万元</t>
  </si>
  <si>
    <t xml:space="preserve">    原白石坡村李家坳灌溉渠道建设3200米</t>
  </si>
  <si>
    <t>鸿鑫村防洪堤建设1300立方米</t>
  </si>
  <si>
    <t>防洪堤保坎建设约1150立方米</t>
  </si>
  <si>
    <t>禾梨坳乡高塘坡村</t>
  </si>
  <si>
    <t>新修防洪堤约200米</t>
  </si>
  <si>
    <t>600元/米</t>
  </si>
  <si>
    <t>已完工，实施防洪挡墙110米，支出资金11.05万元</t>
  </si>
  <si>
    <t>700米渠道建设</t>
  </si>
  <si>
    <t>罗卜田乡半冲村</t>
  </si>
  <si>
    <t>200元/米</t>
  </si>
  <si>
    <t xml:space="preserve">    18座排灌站变压器输变电线路改扩建</t>
  </si>
  <si>
    <t>碧涌镇、金坳村、七甲坪村、龙洋村、龙山村、长田村、碧涌村， 洞下场乡岩板田村、天堂坪村、楠木冲村、古尧村</t>
  </si>
  <si>
    <t>4.78万元/座</t>
  </si>
  <si>
    <t>已完，对18座排灌站变压器输变电线路改扩建，支出资金80.01万元</t>
  </si>
  <si>
    <t xml:space="preserve">    新修枇杷垠组排水渠约400米</t>
  </si>
  <si>
    <t>1125元/米</t>
  </si>
  <si>
    <t>已完工，实施排水渠道522米，支出资金42.86万元</t>
  </si>
  <si>
    <t xml:space="preserve">    小山塘堤坝加固防湛漏、清淤，村部活动场所卫生室砌保坎，浆砌石结构高2米，长49米，宽1米；饮用深水井一口</t>
  </si>
  <si>
    <t>岩桥镇桃水村</t>
  </si>
  <si>
    <t>水渠建设2000米</t>
  </si>
  <si>
    <t>水渠建设1000米</t>
  </si>
  <si>
    <t>公祖坪组等3个组水渠建设2400米</t>
  </si>
  <si>
    <t>堰坎上等4个组水渠建设1000米</t>
  </si>
  <si>
    <t>烂木溪组水渠维修820米</t>
  </si>
  <si>
    <t>三道坑镇千公牛村</t>
  </si>
  <si>
    <t>环境治理项目小计</t>
  </si>
  <si>
    <t>农村环境综合整治工程</t>
  </si>
  <si>
    <t>在蒋家寨组和大吉坪组建设40座三格池+人工湿地生活污水处理系统</t>
  </si>
  <si>
    <t>县环保局</t>
  </si>
  <si>
    <t>项目已完工，准备验收。</t>
  </si>
  <si>
    <t>在裴家店组建设一座集中式污水处理设施，胡家院子建设10座三格池+人工湿地污水系统</t>
  </si>
  <si>
    <t>在杨家寨组建设40座三格池+人工湿地生活污水处理系统</t>
  </si>
  <si>
    <t>芷江镇畅风坳村</t>
  </si>
  <si>
    <t>修建一座集中式生活污水处理设施和15户分散式三格池+人工湿地生活污水处理系统</t>
  </si>
  <si>
    <t>项目正在建设之中。</t>
  </si>
  <si>
    <t>在八一、新塘、寨子、茶园组修建一座集中式污水处理设施</t>
  </si>
  <si>
    <t>罗旧镇巴洲村</t>
  </si>
  <si>
    <t>在四组修建一座集中式污水处理设施</t>
  </si>
  <si>
    <t>罗旧镇罗旧村</t>
  </si>
  <si>
    <t>罗旧镇庄上村</t>
  </si>
  <si>
    <t>在3、4组建设一座集中式污水处理设施，修建10座分散式三格池+人工湿地污水处理系统</t>
  </si>
  <si>
    <t>在青山口2组修建一座集中式污水处理设施，修建15座分散式三格池+人工湿地处理系统</t>
  </si>
  <si>
    <t>修建40座分散式三格池+人工湿地生活污水处理系统</t>
  </si>
  <si>
    <t>修建45座分散式三格池+人工湿地污水处理系统</t>
  </si>
  <si>
    <t>碧涌镇碧涌村</t>
  </si>
  <si>
    <t>修建80座散户三格池处理系统</t>
  </si>
  <si>
    <t>岩桥镇郭家界村</t>
  </si>
  <si>
    <t>危房改造项目小计</t>
  </si>
  <si>
    <t>危房改造</t>
  </si>
  <si>
    <t xml:space="preserve">    按1-4万元/户扶持2500个全县建档立卡贫困人口改造危房</t>
  </si>
  <si>
    <t xml:space="preserve">    全县贫困村、全县建档立卡贫困人口</t>
  </si>
  <si>
    <t>1-4万元/户</t>
  </si>
  <si>
    <t>县住建局</t>
  </si>
  <si>
    <t xml:space="preserve">    乡镇人民政府、村（居）会</t>
  </si>
  <si>
    <t>完成全县3599户农村危房改造，已拨付5253万元</t>
  </si>
  <si>
    <t>三</t>
  </si>
  <si>
    <t>其它合计</t>
  </si>
  <si>
    <t>雨露计划</t>
  </si>
  <si>
    <t xml:space="preserve">    组织1095个建档立卡贫困户“两后生”参加职业学历教育培训</t>
  </si>
  <si>
    <t xml:space="preserve">    省、市、县相关职业院校</t>
  </si>
  <si>
    <t>1500元/    人.期</t>
  </si>
  <si>
    <t>项目实施完成，已报账</t>
  </si>
  <si>
    <t>实用技术培训</t>
  </si>
  <si>
    <t xml:space="preserve">    举办农村种植、养殖业实用技术培训班，培训4500人</t>
  </si>
  <si>
    <t>全县各村</t>
  </si>
  <si>
    <t>扶持500个建档立卡贫困残疾人阳光培训增收</t>
  </si>
  <si>
    <t>县残联</t>
  </si>
  <si>
    <t>已开展未结算</t>
  </si>
  <si>
    <t>全县建档立卡贫困人口农业种养技术培训</t>
  </si>
  <si>
    <t>95万元</t>
  </si>
  <si>
    <t>已全部完成建设任务，并已竣工验收，已出审计结论</t>
  </si>
  <si>
    <t>已完工，正在做结算资料</t>
  </si>
  <si>
    <t>已供货完毕</t>
  </si>
  <si>
    <t>已全部完成建设任务，并已竣工验收，正在结算审计</t>
  </si>
  <si>
    <t>已全部完成建设任务，并已竣工验收，并移交给村里</t>
  </si>
  <si>
    <t>已全部完成建设任务，并已竣工验收，并移交给乡镇</t>
  </si>
  <si>
    <t>已全部完成建设任务，今年12月底准备竣工验收</t>
  </si>
  <si>
    <t>已完成建设任务，正在做结算资料</t>
  </si>
  <si>
    <t>已完工</t>
  </si>
  <si>
    <t>结算资料已审计</t>
  </si>
  <si>
    <t>已完工，验收并移交管护</t>
  </si>
  <si>
    <t>预算财评阶段</t>
  </si>
  <si>
    <t>已完工、验收</t>
  </si>
  <si>
    <t>已出设计，预算财评阶段</t>
  </si>
  <si>
    <t>支付金额</t>
    <phoneticPr fontId="8" type="noConversion"/>
  </si>
  <si>
    <t>完成项目总量30%，资金未拨付</t>
  </si>
  <si>
    <t>完成项目总量35%，资金未拨付</t>
  </si>
  <si>
    <t>完成项目总量25%，资金未拨付</t>
  </si>
  <si>
    <t>完成项目总量50%，资金未拨付</t>
  </si>
  <si>
    <t>完成项目总量40%，资金未拨付</t>
  </si>
  <si>
    <t>完成项目总量20%，资金未拨付</t>
  </si>
  <si>
    <t>完成50%，未验收，未支付</t>
  </si>
  <si>
    <t>芷江侗族自治县2018年度统筹整合使用财政涉农资金项目完成情况表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</si>
</sst>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 "/>
    <numFmt numFmtId="178" formatCode="0.0_ "/>
  </numFmts>
  <fonts count="1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楷体"/>
      <family val="3"/>
      <charset val="134"/>
    </font>
    <font>
      <sz val="12"/>
      <color indexed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color indexed="8"/>
      <name val="楷体"/>
      <family val="3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6398815881832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4" applyFont="1" applyFill="1" applyBorder="1" applyAlignment="1">
      <alignment horizontal="center" vertical="center" wrapText="1"/>
    </xf>
    <xf numFmtId="0" fontId="1" fillId="0" borderId="1" xfId="14" applyFont="1" applyFill="1" applyBorder="1" applyAlignment="1">
      <alignment horizontal="left" vertical="center" wrapText="1"/>
    </xf>
    <xf numFmtId="176" fontId="1" fillId="0" borderId="1" xfId="14" applyNumberFormat="1" applyFont="1" applyFill="1" applyBorder="1" applyAlignment="1">
      <alignment horizontal="center" vertical="center" wrapText="1"/>
    </xf>
    <xf numFmtId="0" fontId="1" fillId="0" borderId="1" xfId="19" applyFont="1" applyFill="1" applyBorder="1" applyAlignment="1">
      <alignment horizontal="center" vertical="center" wrapText="1"/>
    </xf>
    <xf numFmtId="0" fontId="1" fillId="0" borderId="1" xfId="19" applyFont="1" applyFill="1" applyBorder="1" applyAlignment="1">
      <alignment horizontal="left" vertical="center" wrapText="1"/>
    </xf>
    <xf numFmtId="0" fontId="1" fillId="0" borderId="1" xfId="31" applyFont="1" applyFill="1" applyBorder="1" applyAlignment="1">
      <alignment horizontal="center" vertical="center" wrapText="1"/>
    </xf>
    <xf numFmtId="0" fontId="1" fillId="0" borderId="1" xfId="31" applyFont="1" applyFill="1" applyBorder="1" applyAlignment="1">
      <alignment horizontal="left" vertical="center" wrapText="1"/>
    </xf>
    <xf numFmtId="0" fontId="1" fillId="0" borderId="1" xfId="32" applyFont="1" applyFill="1" applyBorder="1" applyAlignment="1">
      <alignment horizontal="center" vertical="center" wrapText="1"/>
    </xf>
    <xf numFmtId="0" fontId="1" fillId="0" borderId="1" xfId="3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10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left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center" vertical="center" wrapText="1"/>
    </xf>
    <xf numFmtId="0" fontId="1" fillId="0" borderId="1" xfId="30" applyFont="1" applyFill="1" applyBorder="1" applyAlignment="1">
      <alignment horizontal="left" vertical="center" wrapText="1" shrinkToFit="1"/>
    </xf>
    <xf numFmtId="0" fontId="1" fillId="2" borderId="1" xfId="13" applyFont="1" applyFill="1" applyBorder="1" applyAlignment="1">
      <alignment horizontal="center" vertical="center" wrapText="1"/>
    </xf>
    <xf numFmtId="0" fontId="1" fillId="2" borderId="1" xfId="13" applyFont="1" applyFill="1" applyBorder="1" applyAlignment="1">
      <alignment horizontal="left" vertical="center" wrapText="1"/>
    </xf>
    <xf numFmtId="176" fontId="1" fillId="2" borderId="1" xfId="1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14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2" borderId="1" xfId="30" applyFont="1" applyFill="1" applyBorder="1" applyAlignment="1">
      <alignment horizontal="left" vertical="center" wrapText="1" shrinkToFit="1"/>
    </xf>
    <xf numFmtId="0" fontId="1" fillId="2" borderId="1" xfId="30" applyNumberFormat="1" applyFont="1" applyFill="1" applyBorder="1" applyAlignment="1">
      <alignment horizontal="center" vertical="center" wrapText="1" shrinkToFit="1"/>
    </xf>
    <xf numFmtId="0" fontId="1" fillId="0" borderId="1" xfId="4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1" xfId="28" applyNumberFormat="1" applyFont="1" applyFill="1" applyBorder="1" applyAlignment="1" applyProtection="1">
      <alignment horizontal="center" vertical="center"/>
    </xf>
    <xf numFmtId="0" fontId="1" fillId="0" borderId="1" xfId="24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24" applyNumberFormat="1" applyFont="1" applyFill="1" applyBorder="1" applyAlignment="1">
      <alignment horizontal="left" vertical="center" wrapText="1"/>
    </xf>
    <xf numFmtId="0" fontId="1" fillId="0" borderId="1" xfId="2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24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1" fillId="0" borderId="1" xfId="6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" xfId="1" applyFont="1" applyFill="1" applyBorder="1" applyAlignment="1">
      <alignment horizontal="left" vertical="center" wrapText="1"/>
    </xf>
  </cellXfs>
  <cellStyles count="33">
    <cellStyle name="60% - 强调文字颜色 6" xfId="1" builtinId="52"/>
    <cellStyle name="60% - 强调文字颜色 6 9" xfId="2"/>
    <cellStyle name="常规" xfId="0" builtinId="0"/>
    <cellStyle name="常规 10" xfId="3"/>
    <cellStyle name="常规 10 10" xfId="4"/>
    <cellStyle name="常规 10 2 2" xfId="5"/>
    <cellStyle name="常规 10 2 2 2 2 2 2 3" xfId="6"/>
    <cellStyle name="常规 11" xfId="7"/>
    <cellStyle name="常规 11 6 2" xfId="8"/>
    <cellStyle name="常规 12" xfId="9"/>
    <cellStyle name="常规 13" xfId="10"/>
    <cellStyle name="常规 14" xfId="11"/>
    <cellStyle name="常规 15" xfId="12"/>
    <cellStyle name="常规 17" xfId="13"/>
    <cellStyle name="常规 2" xfId="14"/>
    <cellStyle name="常规 2 3" xfId="15"/>
    <cellStyle name="常规 2 3 2" xfId="16"/>
    <cellStyle name="常规 22" xfId="17"/>
    <cellStyle name="常规 24" xfId="18"/>
    <cellStyle name="常规 25" xfId="19"/>
    <cellStyle name="常规 26" xfId="20"/>
    <cellStyle name="常规 27" xfId="21"/>
    <cellStyle name="常规 28" xfId="22"/>
    <cellStyle name="常规 3" xfId="23"/>
    <cellStyle name="常规 4" xfId="24"/>
    <cellStyle name="常规 41" xfId="25"/>
    <cellStyle name="常规 42" xfId="26"/>
    <cellStyle name="常规 43" xfId="27"/>
    <cellStyle name="常规 5" xfId="28"/>
    <cellStyle name="常规 6" xfId="29"/>
    <cellStyle name="常规 6 2 2" xfId="30"/>
    <cellStyle name="常规 7" xfId="31"/>
    <cellStyle name="常规 8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W473"/>
  <sheetViews>
    <sheetView tabSelected="1" zoomScale="75" zoomScaleNormal="75" workbookViewId="0">
      <pane ySplit="6" topLeftCell="A109" activePane="bottomLeft" state="frozen"/>
      <selection pane="bottomLeft" activeCell="A2" sqref="A2:J2"/>
    </sheetView>
  </sheetViews>
  <sheetFormatPr defaultRowHeight="14.25"/>
  <cols>
    <col min="1" max="1" width="5.125" style="8" customWidth="1"/>
    <col min="2" max="2" width="17" style="6" customWidth="1"/>
    <col min="3" max="3" width="56.625" style="9" customWidth="1"/>
    <col min="4" max="4" width="15.5" style="6" customWidth="1"/>
    <col min="5" max="5" width="11.625" style="6" customWidth="1"/>
    <col min="6" max="7" width="10.625" style="6" customWidth="1"/>
    <col min="8" max="8" width="10.25" style="6" customWidth="1"/>
    <col min="9" max="9" width="32.125" style="6" customWidth="1"/>
    <col min="10" max="10" width="13.375" style="6" customWidth="1"/>
    <col min="11" max="12" width="9" style="1"/>
    <col min="13" max="13" width="12" style="1" customWidth="1"/>
    <col min="14" max="16384" width="9" style="1"/>
  </cols>
  <sheetData>
    <row r="1" spans="1:202" ht="24" customHeigh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202" ht="44.25" customHeight="1">
      <c r="A2" s="102" t="s">
        <v>1118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202" ht="21" customHeight="1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202" ht="27" customHeight="1">
      <c r="A4" s="99" t="s">
        <v>2</v>
      </c>
      <c r="B4" s="99" t="s">
        <v>3</v>
      </c>
      <c r="C4" s="106" t="s">
        <v>4</v>
      </c>
      <c r="D4" s="99" t="s">
        <v>5</v>
      </c>
      <c r="E4" s="99" t="s">
        <v>6</v>
      </c>
      <c r="F4" s="99" t="s">
        <v>7</v>
      </c>
      <c r="G4" s="99" t="s">
        <v>8</v>
      </c>
      <c r="H4" s="99"/>
      <c r="I4" s="101" t="s">
        <v>9</v>
      </c>
      <c r="J4" s="103" t="s">
        <v>1110</v>
      </c>
    </row>
    <row r="5" spans="1:202" ht="28.5">
      <c r="A5" s="99"/>
      <c r="B5" s="99"/>
      <c r="C5" s="106"/>
      <c r="D5" s="99"/>
      <c r="E5" s="99"/>
      <c r="F5" s="99"/>
      <c r="G5" s="10" t="s">
        <v>10</v>
      </c>
      <c r="H5" s="10" t="s">
        <v>11</v>
      </c>
      <c r="I5" s="101"/>
      <c r="J5" s="104"/>
    </row>
    <row r="6" spans="1:202" s="2" customFormat="1">
      <c r="A6" s="12" t="s">
        <v>12</v>
      </c>
      <c r="B6" s="12"/>
      <c r="C6" s="13"/>
      <c r="D6" s="12"/>
      <c r="E6" s="14"/>
      <c r="F6" s="14">
        <f>F7+F162+F465</f>
        <v>28778.854000000003</v>
      </c>
      <c r="G6" s="14"/>
      <c r="H6" s="14"/>
      <c r="I6" s="23"/>
      <c r="J6" s="15"/>
    </row>
    <row r="7" spans="1:202" s="2" customFormat="1" ht="28.5">
      <c r="A7" s="12" t="s">
        <v>13</v>
      </c>
      <c r="B7" s="12" t="s">
        <v>14</v>
      </c>
      <c r="C7" s="13"/>
      <c r="D7" s="12"/>
      <c r="E7" s="14"/>
      <c r="F7" s="14">
        <f>F8+F85+F145+F149+F151+F55+F80</f>
        <v>10695.904000000002</v>
      </c>
      <c r="G7" s="14"/>
      <c r="H7" s="14"/>
      <c r="I7" s="15"/>
      <c r="J7" s="15"/>
    </row>
    <row r="8" spans="1:202" s="2" customFormat="1" ht="28.5">
      <c r="A8" s="12" t="s">
        <v>15</v>
      </c>
      <c r="B8" s="12" t="s">
        <v>16</v>
      </c>
      <c r="C8" s="13"/>
      <c r="D8" s="12"/>
      <c r="E8" s="14"/>
      <c r="F8" s="14">
        <f>SUM(F9:F54)</f>
        <v>4328.0540000000001</v>
      </c>
      <c r="G8" s="14"/>
      <c r="H8" s="14"/>
      <c r="I8" s="15"/>
      <c r="J8" s="15"/>
    </row>
    <row r="9" spans="1:202" s="2" customFormat="1" ht="57">
      <c r="A9" s="10">
        <v>1</v>
      </c>
      <c r="B9" s="10" t="s">
        <v>17</v>
      </c>
      <c r="C9" s="11" t="s">
        <v>18</v>
      </c>
      <c r="D9" s="10" t="s">
        <v>19</v>
      </c>
      <c r="E9" s="15" t="s">
        <v>20</v>
      </c>
      <c r="F9" s="10">
        <v>2890</v>
      </c>
      <c r="G9" s="10" t="s">
        <v>21</v>
      </c>
      <c r="H9" s="10" t="s">
        <v>22</v>
      </c>
      <c r="I9" s="33" t="s">
        <v>23</v>
      </c>
      <c r="J9" s="96">
        <v>2890</v>
      </c>
      <c r="K9" s="34"/>
    </row>
    <row r="10" spans="1:202" s="2" customFormat="1" ht="57">
      <c r="A10" s="10">
        <v>2</v>
      </c>
      <c r="B10" s="10" t="s">
        <v>17</v>
      </c>
      <c r="C10" s="11" t="s">
        <v>24</v>
      </c>
      <c r="D10" s="10" t="s">
        <v>25</v>
      </c>
      <c r="E10" s="15" t="s">
        <v>26</v>
      </c>
      <c r="F10" s="10">
        <v>42</v>
      </c>
      <c r="G10" s="10" t="s">
        <v>21</v>
      </c>
      <c r="H10" s="10" t="s">
        <v>22</v>
      </c>
      <c r="I10" s="33" t="s">
        <v>27</v>
      </c>
      <c r="J10" s="96">
        <v>42</v>
      </c>
      <c r="K10" s="34"/>
    </row>
    <row r="11" spans="1:202" s="3" customFormat="1" ht="57">
      <c r="A11" s="10">
        <v>3</v>
      </c>
      <c r="B11" s="10" t="s">
        <v>17</v>
      </c>
      <c r="C11" s="11" t="s">
        <v>28</v>
      </c>
      <c r="D11" s="10" t="s">
        <v>29</v>
      </c>
      <c r="E11" s="16" t="s">
        <v>30</v>
      </c>
      <c r="F11" s="10">
        <v>38.700000000000003</v>
      </c>
      <c r="G11" s="10" t="s">
        <v>31</v>
      </c>
      <c r="H11" s="10" t="s">
        <v>32</v>
      </c>
      <c r="I11" s="15" t="s">
        <v>33</v>
      </c>
      <c r="J11" s="23">
        <v>38.700000000000003</v>
      </c>
    </row>
    <row r="12" spans="1:202" ht="42.75">
      <c r="A12" s="10">
        <v>4</v>
      </c>
      <c r="B12" s="17" t="s">
        <v>17</v>
      </c>
      <c r="C12" s="18" t="s">
        <v>34</v>
      </c>
      <c r="D12" s="17" t="s">
        <v>35</v>
      </c>
      <c r="E12" s="16" t="s">
        <v>20</v>
      </c>
      <c r="F12" s="17">
        <v>350</v>
      </c>
      <c r="G12" s="17" t="s">
        <v>36</v>
      </c>
      <c r="H12" s="10" t="s">
        <v>37</v>
      </c>
      <c r="I12" s="85" t="s">
        <v>38</v>
      </c>
      <c r="J12" s="8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</row>
    <row r="13" spans="1:202" ht="42.75">
      <c r="A13" s="10">
        <v>5</v>
      </c>
      <c r="B13" s="19" t="s">
        <v>39</v>
      </c>
      <c r="C13" s="20" t="s">
        <v>40</v>
      </c>
      <c r="D13" s="19" t="s">
        <v>41</v>
      </c>
      <c r="E13" s="15" t="s">
        <v>42</v>
      </c>
      <c r="F13" s="15">
        <v>13</v>
      </c>
      <c r="G13" s="10" t="s">
        <v>36</v>
      </c>
      <c r="H13" s="10" t="s">
        <v>37</v>
      </c>
      <c r="I13" s="85" t="s">
        <v>38</v>
      </c>
      <c r="J13" s="85"/>
    </row>
    <row r="14" spans="1:202" ht="42.75">
      <c r="A14" s="10">
        <v>6</v>
      </c>
      <c r="B14" s="19" t="s">
        <v>39</v>
      </c>
      <c r="C14" s="20" t="s">
        <v>43</v>
      </c>
      <c r="D14" s="19" t="s">
        <v>44</v>
      </c>
      <c r="E14" s="15" t="s">
        <v>42</v>
      </c>
      <c r="F14" s="15">
        <v>13</v>
      </c>
      <c r="G14" s="10" t="s">
        <v>36</v>
      </c>
      <c r="H14" s="10" t="s">
        <v>37</v>
      </c>
      <c r="I14" s="85" t="s">
        <v>38</v>
      </c>
      <c r="J14" s="85"/>
    </row>
    <row r="15" spans="1:202" ht="42.75">
      <c r="A15" s="10">
        <v>7</v>
      </c>
      <c r="B15" s="19" t="s">
        <v>39</v>
      </c>
      <c r="C15" s="20" t="s">
        <v>45</v>
      </c>
      <c r="D15" s="19" t="s">
        <v>46</v>
      </c>
      <c r="E15" s="15" t="s">
        <v>47</v>
      </c>
      <c r="F15" s="15">
        <v>11</v>
      </c>
      <c r="G15" s="10" t="s">
        <v>36</v>
      </c>
      <c r="H15" s="10" t="s">
        <v>37</v>
      </c>
      <c r="I15" s="85" t="s">
        <v>38</v>
      </c>
      <c r="J15" s="85"/>
    </row>
    <row r="16" spans="1:202" ht="42.75">
      <c r="A16" s="10">
        <v>8</v>
      </c>
      <c r="B16" s="19" t="s">
        <v>39</v>
      </c>
      <c r="C16" s="20" t="s">
        <v>48</v>
      </c>
      <c r="D16" s="19" t="s">
        <v>49</v>
      </c>
      <c r="E16" s="15" t="s">
        <v>50</v>
      </c>
      <c r="F16" s="15">
        <v>19</v>
      </c>
      <c r="G16" s="10" t="s">
        <v>36</v>
      </c>
      <c r="H16" s="10" t="s">
        <v>37</v>
      </c>
      <c r="I16" s="85" t="s">
        <v>38</v>
      </c>
      <c r="J16" s="85"/>
    </row>
    <row r="17" spans="1:10" ht="42.75">
      <c r="A17" s="10">
        <v>9</v>
      </c>
      <c r="B17" s="19" t="s">
        <v>39</v>
      </c>
      <c r="C17" s="20" t="s">
        <v>51</v>
      </c>
      <c r="D17" s="19" t="s">
        <v>52</v>
      </c>
      <c r="E17" s="15" t="s">
        <v>50</v>
      </c>
      <c r="F17" s="15">
        <v>19</v>
      </c>
      <c r="G17" s="10" t="s">
        <v>36</v>
      </c>
      <c r="H17" s="10" t="s">
        <v>37</v>
      </c>
      <c r="I17" s="85" t="s">
        <v>38</v>
      </c>
      <c r="J17" s="85"/>
    </row>
    <row r="18" spans="1:10" ht="42.75">
      <c r="A18" s="10">
        <v>10</v>
      </c>
      <c r="B18" s="19" t="s">
        <v>39</v>
      </c>
      <c r="C18" s="20" t="s">
        <v>53</v>
      </c>
      <c r="D18" s="19" t="s">
        <v>54</v>
      </c>
      <c r="E18" s="15" t="s">
        <v>55</v>
      </c>
      <c r="F18" s="15">
        <v>31</v>
      </c>
      <c r="G18" s="10" t="s">
        <v>36</v>
      </c>
      <c r="H18" s="10" t="s">
        <v>37</v>
      </c>
      <c r="I18" s="85" t="s">
        <v>38</v>
      </c>
      <c r="J18" s="85"/>
    </row>
    <row r="19" spans="1:10" ht="42.75">
      <c r="A19" s="10">
        <v>11</v>
      </c>
      <c r="B19" s="19" t="s">
        <v>39</v>
      </c>
      <c r="C19" s="20" t="s">
        <v>56</v>
      </c>
      <c r="D19" s="19" t="s">
        <v>57</v>
      </c>
      <c r="E19" s="15" t="s">
        <v>58</v>
      </c>
      <c r="F19" s="15">
        <v>40</v>
      </c>
      <c r="G19" s="10" t="s">
        <v>36</v>
      </c>
      <c r="H19" s="10" t="s">
        <v>37</v>
      </c>
      <c r="I19" s="85" t="s">
        <v>38</v>
      </c>
      <c r="J19" s="85"/>
    </row>
    <row r="20" spans="1:10" ht="42.75">
      <c r="A20" s="10">
        <v>12</v>
      </c>
      <c r="B20" s="19" t="s">
        <v>39</v>
      </c>
      <c r="C20" s="20" t="s">
        <v>56</v>
      </c>
      <c r="D20" s="19" t="s">
        <v>59</v>
      </c>
      <c r="E20" s="15" t="s">
        <v>60</v>
      </c>
      <c r="F20" s="15">
        <v>36</v>
      </c>
      <c r="G20" s="10" t="s">
        <v>36</v>
      </c>
      <c r="H20" s="10" t="s">
        <v>37</v>
      </c>
      <c r="I20" s="85" t="s">
        <v>38</v>
      </c>
      <c r="J20" s="85"/>
    </row>
    <row r="21" spans="1:10" ht="42.75">
      <c r="A21" s="10">
        <v>13</v>
      </c>
      <c r="B21" s="19" t="s">
        <v>39</v>
      </c>
      <c r="C21" s="20" t="s">
        <v>61</v>
      </c>
      <c r="D21" s="19" t="s">
        <v>62</v>
      </c>
      <c r="E21" s="15" t="s">
        <v>42</v>
      </c>
      <c r="F21" s="15">
        <v>13</v>
      </c>
      <c r="G21" s="10" t="s">
        <v>36</v>
      </c>
      <c r="H21" s="10" t="s">
        <v>37</v>
      </c>
      <c r="I21" s="85" t="s">
        <v>38</v>
      </c>
      <c r="J21" s="85"/>
    </row>
    <row r="22" spans="1:10" ht="42.75">
      <c r="A22" s="10">
        <v>14</v>
      </c>
      <c r="B22" s="19" t="s">
        <v>39</v>
      </c>
      <c r="C22" s="20" t="s">
        <v>63</v>
      </c>
      <c r="D22" s="19" t="s">
        <v>64</v>
      </c>
      <c r="E22" s="15" t="s">
        <v>65</v>
      </c>
      <c r="F22" s="15">
        <v>32</v>
      </c>
      <c r="G22" s="10" t="s">
        <v>36</v>
      </c>
      <c r="H22" s="10" t="s">
        <v>37</v>
      </c>
      <c r="I22" s="85" t="s">
        <v>38</v>
      </c>
      <c r="J22" s="85"/>
    </row>
    <row r="23" spans="1:10" ht="42.75">
      <c r="A23" s="10">
        <v>15</v>
      </c>
      <c r="B23" s="19" t="s">
        <v>39</v>
      </c>
      <c r="C23" s="20" t="s">
        <v>66</v>
      </c>
      <c r="D23" s="19" t="s">
        <v>67</v>
      </c>
      <c r="E23" s="15" t="s">
        <v>68</v>
      </c>
      <c r="F23" s="15">
        <v>24</v>
      </c>
      <c r="G23" s="10" t="s">
        <v>36</v>
      </c>
      <c r="H23" s="10" t="s">
        <v>37</v>
      </c>
      <c r="I23" s="85" t="s">
        <v>38</v>
      </c>
      <c r="J23" s="85"/>
    </row>
    <row r="24" spans="1:10" ht="42.75">
      <c r="A24" s="10">
        <v>16</v>
      </c>
      <c r="B24" s="19" t="s">
        <v>39</v>
      </c>
      <c r="C24" s="20" t="s">
        <v>69</v>
      </c>
      <c r="D24" s="19" t="s">
        <v>70</v>
      </c>
      <c r="E24" s="15" t="s">
        <v>71</v>
      </c>
      <c r="F24" s="15">
        <v>2</v>
      </c>
      <c r="G24" s="10" t="s">
        <v>36</v>
      </c>
      <c r="H24" s="10" t="s">
        <v>37</v>
      </c>
      <c r="I24" s="85" t="s">
        <v>38</v>
      </c>
      <c r="J24" s="85"/>
    </row>
    <row r="25" spans="1:10" ht="42.75">
      <c r="A25" s="10">
        <v>17</v>
      </c>
      <c r="B25" s="19" t="s">
        <v>39</v>
      </c>
      <c r="C25" s="20" t="s">
        <v>45</v>
      </c>
      <c r="D25" s="19" t="s">
        <v>72</v>
      </c>
      <c r="E25" s="15" t="s">
        <v>73</v>
      </c>
      <c r="F25" s="15">
        <v>12</v>
      </c>
      <c r="G25" s="10" t="s">
        <v>36</v>
      </c>
      <c r="H25" s="10" t="s">
        <v>37</v>
      </c>
      <c r="I25" s="85" t="s">
        <v>38</v>
      </c>
      <c r="J25" s="85"/>
    </row>
    <row r="26" spans="1:10" ht="42.75">
      <c r="A26" s="10">
        <v>18</v>
      </c>
      <c r="B26" s="19" t="s">
        <v>39</v>
      </c>
      <c r="C26" s="20" t="s">
        <v>74</v>
      </c>
      <c r="D26" s="19" t="s">
        <v>75</v>
      </c>
      <c r="E26" s="15" t="s">
        <v>76</v>
      </c>
      <c r="F26" s="15">
        <v>15</v>
      </c>
      <c r="G26" s="10" t="s">
        <v>36</v>
      </c>
      <c r="H26" s="10" t="s">
        <v>37</v>
      </c>
      <c r="I26" s="85" t="s">
        <v>38</v>
      </c>
      <c r="J26" s="85"/>
    </row>
    <row r="27" spans="1:10" ht="42.75">
      <c r="A27" s="10">
        <v>19</v>
      </c>
      <c r="B27" s="19" t="s">
        <v>39</v>
      </c>
      <c r="C27" s="20" t="s">
        <v>40</v>
      </c>
      <c r="D27" s="19" t="s">
        <v>77</v>
      </c>
      <c r="E27" s="15" t="s">
        <v>73</v>
      </c>
      <c r="F27" s="15">
        <v>12</v>
      </c>
      <c r="G27" s="10" t="s">
        <v>36</v>
      </c>
      <c r="H27" s="10" t="s">
        <v>37</v>
      </c>
      <c r="I27" s="85" t="s">
        <v>38</v>
      </c>
      <c r="J27" s="85"/>
    </row>
    <row r="28" spans="1:10" ht="42.75">
      <c r="A28" s="10">
        <v>20</v>
      </c>
      <c r="B28" s="19" t="s">
        <v>39</v>
      </c>
      <c r="C28" s="20" t="s">
        <v>78</v>
      </c>
      <c r="D28" s="19" t="s">
        <v>79</v>
      </c>
      <c r="E28" s="15" t="s">
        <v>68</v>
      </c>
      <c r="F28" s="15">
        <v>24</v>
      </c>
      <c r="G28" s="10" t="s">
        <v>36</v>
      </c>
      <c r="H28" s="10" t="s">
        <v>37</v>
      </c>
      <c r="I28" s="85" t="s">
        <v>38</v>
      </c>
      <c r="J28" s="85"/>
    </row>
    <row r="29" spans="1:10" ht="42.75">
      <c r="A29" s="10">
        <v>21</v>
      </c>
      <c r="B29" s="19" t="s">
        <v>39</v>
      </c>
      <c r="C29" s="20" t="s">
        <v>80</v>
      </c>
      <c r="D29" s="19" t="s">
        <v>81</v>
      </c>
      <c r="E29" s="15" t="s">
        <v>82</v>
      </c>
      <c r="F29" s="15">
        <v>27</v>
      </c>
      <c r="G29" s="10" t="s">
        <v>36</v>
      </c>
      <c r="H29" s="10" t="s">
        <v>37</v>
      </c>
      <c r="I29" s="85" t="s">
        <v>38</v>
      </c>
      <c r="J29" s="85"/>
    </row>
    <row r="30" spans="1:10" ht="42.75">
      <c r="A30" s="10">
        <v>22</v>
      </c>
      <c r="B30" s="19" t="s">
        <v>39</v>
      </c>
      <c r="C30" s="20" t="s">
        <v>69</v>
      </c>
      <c r="D30" s="19" t="s">
        <v>25</v>
      </c>
      <c r="E30" s="15" t="s">
        <v>83</v>
      </c>
      <c r="F30" s="15">
        <v>6</v>
      </c>
      <c r="G30" s="10" t="s">
        <v>36</v>
      </c>
      <c r="H30" s="10" t="s">
        <v>37</v>
      </c>
      <c r="I30" s="85" t="s">
        <v>38</v>
      </c>
      <c r="J30" s="85"/>
    </row>
    <row r="31" spans="1:10" ht="42.75">
      <c r="A31" s="10">
        <v>23</v>
      </c>
      <c r="B31" s="19" t="s">
        <v>39</v>
      </c>
      <c r="C31" s="20" t="s">
        <v>84</v>
      </c>
      <c r="D31" s="19" t="s">
        <v>85</v>
      </c>
      <c r="E31" s="15" t="s">
        <v>83</v>
      </c>
      <c r="F31" s="15">
        <v>6</v>
      </c>
      <c r="G31" s="10" t="s">
        <v>36</v>
      </c>
      <c r="H31" s="10" t="s">
        <v>37</v>
      </c>
      <c r="I31" s="85" t="s">
        <v>38</v>
      </c>
      <c r="J31" s="85"/>
    </row>
    <row r="32" spans="1:10" ht="42.75">
      <c r="A32" s="10">
        <v>24</v>
      </c>
      <c r="B32" s="19" t="s">
        <v>39</v>
      </c>
      <c r="C32" s="20" t="s">
        <v>86</v>
      </c>
      <c r="D32" s="19" t="s">
        <v>59</v>
      </c>
      <c r="E32" s="15" t="s">
        <v>87</v>
      </c>
      <c r="F32" s="15">
        <v>30</v>
      </c>
      <c r="G32" s="10" t="s">
        <v>36</v>
      </c>
      <c r="H32" s="10" t="s">
        <v>37</v>
      </c>
      <c r="I32" s="85" t="s">
        <v>38</v>
      </c>
      <c r="J32" s="85"/>
    </row>
    <row r="33" spans="1:10" s="3" customFormat="1" ht="42.75">
      <c r="A33" s="10">
        <v>25</v>
      </c>
      <c r="B33" s="10" t="s">
        <v>17</v>
      </c>
      <c r="C33" s="11" t="s">
        <v>88</v>
      </c>
      <c r="D33" s="10" t="s">
        <v>89</v>
      </c>
      <c r="E33" s="15" t="s">
        <v>65</v>
      </c>
      <c r="F33" s="10">
        <v>32</v>
      </c>
      <c r="G33" s="10" t="s">
        <v>36</v>
      </c>
      <c r="H33" s="10" t="s">
        <v>37</v>
      </c>
      <c r="I33" s="86" t="s">
        <v>33</v>
      </c>
      <c r="J33" s="86">
        <v>19.665600000000001</v>
      </c>
    </row>
    <row r="34" spans="1:10" s="3" customFormat="1" ht="42.75">
      <c r="A34" s="10">
        <v>26</v>
      </c>
      <c r="B34" s="15" t="s">
        <v>90</v>
      </c>
      <c r="C34" s="11" t="s">
        <v>91</v>
      </c>
      <c r="D34" s="10" t="s">
        <v>92</v>
      </c>
      <c r="E34" s="15" t="s">
        <v>93</v>
      </c>
      <c r="F34" s="15">
        <v>45</v>
      </c>
      <c r="G34" s="10" t="s">
        <v>36</v>
      </c>
      <c r="H34" s="10" t="s">
        <v>37</v>
      </c>
      <c r="I34" s="86" t="s">
        <v>33</v>
      </c>
      <c r="J34" s="86">
        <v>44.6</v>
      </c>
    </row>
    <row r="35" spans="1:10" s="3" customFormat="1" ht="42.75">
      <c r="A35" s="10">
        <v>27</v>
      </c>
      <c r="B35" s="10" t="s">
        <v>90</v>
      </c>
      <c r="C35" s="11" t="s">
        <v>91</v>
      </c>
      <c r="D35" s="10" t="s">
        <v>94</v>
      </c>
      <c r="E35" s="15" t="s">
        <v>93</v>
      </c>
      <c r="F35" s="10">
        <v>45</v>
      </c>
      <c r="G35" s="10" t="s">
        <v>36</v>
      </c>
      <c r="H35" s="10" t="s">
        <v>37</v>
      </c>
      <c r="I35" s="86" t="s">
        <v>33</v>
      </c>
      <c r="J35" s="86">
        <v>44.7</v>
      </c>
    </row>
    <row r="36" spans="1:10" s="3" customFormat="1" ht="42.75">
      <c r="A36" s="10">
        <v>28</v>
      </c>
      <c r="B36" s="10" t="s">
        <v>39</v>
      </c>
      <c r="C36" s="11" t="s">
        <v>95</v>
      </c>
      <c r="D36" s="10" t="s">
        <v>96</v>
      </c>
      <c r="E36" s="15" t="s">
        <v>93</v>
      </c>
      <c r="F36" s="10">
        <v>45</v>
      </c>
      <c r="G36" s="10" t="s">
        <v>36</v>
      </c>
      <c r="H36" s="10" t="s">
        <v>37</v>
      </c>
      <c r="I36" s="86" t="s">
        <v>33</v>
      </c>
      <c r="J36" s="86">
        <v>44.62</v>
      </c>
    </row>
    <row r="37" spans="1:10" s="3" customFormat="1" ht="42.75">
      <c r="A37" s="10">
        <v>29</v>
      </c>
      <c r="B37" s="10" t="s">
        <v>39</v>
      </c>
      <c r="C37" s="11" t="s">
        <v>97</v>
      </c>
      <c r="D37" s="10" t="s">
        <v>98</v>
      </c>
      <c r="E37" s="15" t="s">
        <v>99</v>
      </c>
      <c r="F37" s="10">
        <v>46</v>
      </c>
      <c r="G37" s="10" t="s">
        <v>36</v>
      </c>
      <c r="H37" s="10" t="s">
        <v>37</v>
      </c>
      <c r="I37" s="86" t="s">
        <v>33</v>
      </c>
      <c r="J37" s="86">
        <v>44.8</v>
      </c>
    </row>
    <row r="38" spans="1:10" s="3" customFormat="1" ht="42.75">
      <c r="A38" s="10">
        <v>30</v>
      </c>
      <c r="B38" s="10" t="s">
        <v>39</v>
      </c>
      <c r="C38" s="11" t="s">
        <v>100</v>
      </c>
      <c r="D38" s="21" t="s">
        <v>101</v>
      </c>
      <c r="E38" s="10" t="s">
        <v>87</v>
      </c>
      <c r="F38" s="10">
        <v>30</v>
      </c>
      <c r="G38" s="10" t="s">
        <v>36</v>
      </c>
      <c r="H38" s="10" t="s">
        <v>37</v>
      </c>
      <c r="I38" s="86" t="s">
        <v>33</v>
      </c>
      <c r="J38" s="86">
        <v>29.92</v>
      </c>
    </row>
    <row r="39" spans="1:10" s="3" customFormat="1" ht="42.75">
      <c r="A39" s="10">
        <v>31</v>
      </c>
      <c r="B39" s="15" t="s">
        <v>39</v>
      </c>
      <c r="C39" s="22" t="s">
        <v>102</v>
      </c>
      <c r="D39" s="10" t="s">
        <v>103</v>
      </c>
      <c r="E39" s="15" t="s">
        <v>104</v>
      </c>
      <c r="F39" s="15">
        <v>18</v>
      </c>
      <c r="G39" s="10" t="s">
        <v>36</v>
      </c>
      <c r="H39" s="10" t="s">
        <v>37</v>
      </c>
      <c r="I39" s="86" t="s">
        <v>33</v>
      </c>
      <c r="J39" s="86">
        <v>8.9</v>
      </c>
    </row>
    <row r="40" spans="1:10" s="3" customFormat="1" ht="42.75">
      <c r="A40" s="10">
        <v>32</v>
      </c>
      <c r="B40" s="15" t="s">
        <v>39</v>
      </c>
      <c r="C40" s="22" t="s">
        <v>105</v>
      </c>
      <c r="D40" s="10" t="s">
        <v>103</v>
      </c>
      <c r="E40" s="15" t="s">
        <v>42</v>
      </c>
      <c r="F40" s="15">
        <v>13</v>
      </c>
      <c r="G40" s="10" t="s">
        <v>36</v>
      </c>
      <c r="H40" s="10" t="s">
        <v>37</v>
      </c>
      <c r="I40" s="86" t="s">
        <v>33</v>
      </c>
      <c r="J40" s="86">
        <v>12.8</v>
      </c>
    </row>
    <row r="41" spans="1:10" s="3" customFormat="1" ht="42.75">
      <c r="A41" s="10">
        <v>33</v>
      </c>
      <c r="B41" s="10" t="s">
        <v>39</v>
      </c>
      <c r="C41" s="11" t="s">
        <v>106</v>
      </c>
      <c r="D41" s="10" t="s">
        <v>107</v>
      </c>
      <c r="E41" s="15" t="s">
        <v>108</v>
      </c>
      <c r="F41" s="10">
        <v>8.0640000000000001</v>
      </c>
      <c r="G41" s="10" t="s">
        <v>36</v>
      </c>
      <c r="H41" s="10" t="s">
        <v>37</v>
      </c>
      <c r="I41" s="86" t="s">
        <v>33</v>
      </c>
      <c r="J41" s="86">
        <v>8.0640000000000001</v>
      </c>
    </row>
    <row r="42" spans="1:10" s="3" customFormat="1" ht="42.75">
      <c r="A42" s="10">
        <v>34</v>
      </c>
      <c r="B42" s="10" t="s">
        <v>39</v>
      </c>
      <c r="C42" s="11" t="s">
        <v>109</v>
      </c>
      <c r="D42" s="15" t="s">
        <v>62</v>
      </c>
      <c r="E42" s="15" t="s">
        <v>110</v>
      </c>
      <c r="F42" s="10">
        <v>4.8899999999999997</v>
      </c>
      <c r="G42" s="10" t="s">
        <v>36</v>
      </c>
      <c r="H42" s="10" t="s">
        <v>111</v>
      </c>
      <c r="I42" s="86" t="s">
        <v>33</v>
      </c>
      <c r="J42" s="86">
        <v>4.8899999999999997</v>
      </c>
    </row>
    <row r="43" spans="1:10" s="3" customFormat="1" ht="42.75">
      <c r="A43" s="10">
        <v>35</v>
      </c>
      <c r="B43" s="10" t="s">
        <v>39</v>
      </c>
      <c r="C43" s="11" t="s">
        <v>112</v>
      </c>
      <c r="D43" s="10" t="s">
        <v>113</v>
      </c>
      <c r="E43" s="10" t="s">
        <v>93</v>
      </c>
      <c r="F43" s="10">
        <v>45</v>
      </c>
      <c r="G43" s="10" t="s">
        <v>36</v>
      </c>
      <c r="H43" s="10" t="s">
        <v>111</v>
      </c>
      <c r="I43" s="86" t="s">
        <v>33</v>
      </c>
      <c r="J43" s="86">
        <v>44.7</v>
      </c>
    </row>
    <row r="44" spans="1:10" s="3" customFormat="1" ht="42.75">
      <c r="A44" s="10">
        <v>36</v>
      </c>
      <c r="B44" s="10" t="s">
        <v>39</v>
      </c>
      <c r="C44" s="11" t="s">
        <v>114</v>
      </c>
      <c r="D44" s="10" t="s">
        <v>115</v>
      </c>
      <c r="E44" s="10" t="s">
        <v>116</v>
      </c>
      <c r="F44" s="10">
        <v>6.3</v>
      </c>
      <c r="G44" s="10" t="s">
        <v>36</v>
      </c>
      <c r="H44" s="10" t="s">
        <v>117</v>
      </c>
      <c r="I44" s="86" t="s">
        <v>118</v>
      </c>
      <c r="J44" s="86"/>
    </row>
    <row r="45" spans="1:10" s="3" customFormat="1" ht="42.75">
      <c r="A45" s="10">
        <v>37</v>
      </c>
      <c r="B45" s="10" t="s">
        <v>39</v>
      </c>
      <c r="C45" s="11" t="s">
        <v>119</v>
      </c>
      <c r="D45" s="10" t="s">
        <v>41</v>
      </c>
      <c r="E45" s="10" t="s">
        <v>104</v>
      </c>
      <c r="F45" s="10">
        <v>18</v>
      </c>
      <c r="G45" s="10" t="s">
        <v>36</v>
      </c>
      <c r="H45" s="10" t="s">
        <v>37</v>
      </c>
      <c r="I45" s="86" t="s">
        <v>120</v>
      </c>
      <c r="J45" s="86"/>
    </row>
    <row r="46" spans="1:10" s="3" customFormat="1" ht="42.75">
      <c r="A46" s="10">
        <v>38</v>
      </c>
      <c r="B46" s="10" t="s">
        <v>39</v>
      </c>
      <c r="C46" s="11" t="s">
        <v>121</v>
      </c>
      <c r="D46" s="10" t="s">
        <v>79</v>
      </c>
      <c r="E46" s="10" t="s">
        <v>122</v>
      </c>
      <c r="F46" s="10">
        <v>9</v>
      </c>
      <c r="G46" s="10" t="s">
        <v>36</v>
      </c>
      <c r="H46" s="10" t="s">
        <v>111</v>
      </c>
      <c r="I46" s="86" t="s">
        <v>33</v>
      </c>
      <c r="J46" s="86">
        <v>8</v>
      </c>
    </row>
    <row r="47" spans="1:10" s="3" customFormat="1" ht="42.75">
      <c r="A47" s="10">
        <v>39</v>
      </c>
      <c r="B47" s="10" t="s">
        <v>39</v>
      </c>
      <c r="C47" s="11" t="s">
        <v>123</v>
      </c>
      <c r="D47" s="10" t="s">
        <v>124</v>
      </c>
      <c r="E47" s="15" t="s">
        <v>125</v>
      </c>
      <c r="F47" s="23">
        <v>55</v>
      </c>
      <c r="G47" s="10" t="s">
        <v>36</v>
      </c>
      <c r="H47" s="10" t="s">
        <v>37</v>
      </c>
      <c r="I47" s="86" t="s">
        <v>38</v>
      </c>
      <c r="J47" s="86"/>
    </row>
    <row r="48" spans="1:10" s="3" customFormat="1" ht="42.75">
      <c r="A48" s="10">
        <v>40</v>
      </c>
      <c r="B48" s="10" t="s">
        <v>39</v>
      </c>
      <c r="C48" s="11" t="s">
        <v>126</v>
      </c>
      <c r="D48" s="10" t="s">
        <v>98</v>
      </c>
      <c r="E48" s="15" t="s">
        <v>127</v>
      </c>
      <c r="F48" s="23">
        <v>4</v>
      </c>
      <c r="G48" s="10" t="s">
        <v>36</v>
      </c>
      <c r="H48" s="10" t="s">
        <v>37</v>
      </c>
      <c r="I48" s="86" t="s">
        <v>38</v>
      </c>
      <c r="J48" s="86"/>
    </row>
    <row r="49" spans="1:202" ht="42.75">
      <c r="A49" s="10">
        <v>41</v>
      </c>
      <c r="B49" s="10" t="s">
        <v>39</v>
      </c>
      <c r="C49" s="11" t="s">
        <v>128</v>
      </c>
      <c r="D49" s="10" t="s">
        <v>129</v>
      </c>
      <c r="E49" s="15" t="s">
        <v>73</v>
      </c>
      <c r="F49" s="10">
        <v>12</v>
      </c>
      <c r="G49" s="10" t="s">
        <v>36</v>
      </c>
      <c r="H49" s="10" t="s">
        <v>111</v>
      </c>
      <c r="I49" s="86" t="s">
        <v>38</v>
      </c>
      <c r="J49" s="8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</row>
    <row r="50" spans="1:202" s="2" customFormat="1" ht="42.75">
      <c r="A50" s="10">
        <v>42</v>
      </c>
      <c r="B50" s="10" t="s">
        <v>39</v>
      </c>
      <c r="C50" s="22" t="s">
        <v>130</v>
      </c>
      <c r="D50" s="15" t="s">
        <v>129</v>
      </c>
      <c r="E50" s="15" t="s">
        <v>131</v>
      </c>
      <c r="F50" s="15">
        <v>9.5</v>
      </c>
      <c r="G50" s="10" t="s">
        <v>36</v>
      </c>
      <c r="H50" s="10" t="s">
        <v>111</v>
      </c>
      <c r="I50" s="85" t="s">
        <v>132</v>
      </c>
      <c r="J50" s="87"/>
    </row>
    <row r="51" spans="1:202" ht="42.75">
      <c r="A51" s="10">
        <v>43</v>
      </c>
      <c r="B51" s="15" t="s">
        <v>17</v>
      </c>
      <c r="C51" s="22" t="s">
        <v>133</v>
      </c>
      <c r="D51" s="15" t="s">
        <v>134</v>
      </c>
      <c r="E51" s="15" t="s">
        <v>135</v>
      </c>
      <c r="F51" s="15">
        <v>50</v>
      </c>
      <c r="G51" s="10" t="s">
        <v>136</v>
      </c>
      <c r="H51" s="10" t="s">
        <v>111</v>
      </c>
      <c r="I51" s="88" t="s">
        <v>137</v>
      </c>
      <c r="J51" s="85"/>
    </row>
    <row r="52" spans="1:202" ht="42.75">
      <c r="A52" s="10">
        <v>44</v>
      </c>
      <c r="B52" s="15" t="s">
        <v>17</v>
      </c>
      <c r="C52" s="22" t="s">
        <v>138</v>
      </c>
      <c r="D52" s="15" t="s">
        <v>139</v>
      </c>
      <c r="E52" s="15" t="s">
        <v>135</v>
      </c>
      <c r="F52" s="15">
        <v>50</v>
      </c>
      <c r="G52" s="10" t="s">
        <v>136</v>
      </c>
      <c r="H52" s="10" t="s">
        <v>111</v>
      </c>
      <c r="I52" s="88" t="s">
        <v>137</v>
      </c>
      <c r="J52" s="86"/>
    </row>
    <row r="53" spans="1:202" ht="42.75">
      <c r="A53" s="10">
        <v>45</v>
      </c>
      <c r="B53" s="15" t="s">
        <v>39</v>
      </c>
      <c r="C53" s="22" t="s">
        <v>140</v>
      </c>
      <c r="D53" s="15" t="s">
        <v>141</v>
      </c>
      <c r="E53" s="15" t="s">
        <v>142</v>
      </c>
      <c r="F53" s="15">
        <v>66.599999999999994</v>
      </c>
      <c r="G53" s="15" t="s">
        <v>36</v>
      </c>
      <c r="H53" s="15" t="s">
        <v>32</v>
      </c>
      <c r="I53" s="86" t="s">
        <v>33</v>
      </c>
      <c r="J53" s="86">
        <v>66.599999999999994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</row>
    <row r="54" spans="1:202" s="3" customFormat="1" ht="42.75">
      <c r="A54" s="10">
        <v>46</v>
      </c>
      <c r="B54" s="15" t="s">
        <v>17</v>
      </c>
      <c r="C54" s="22" t="s">
        <v>143</v>
      </c>
      <c r="D54" s="15" t="s">
        <v>144</v>
      </c>
      <c r="E54" s="15" t="s">
        <v>145</v>
      </c>
      <c r="F54" s="15">
        <v>10</v>
      </c>
      <c r="G54" s="10" t="s">
        <v>36</v>
      </c>
      <c r="H54" s="10" t="s">
        <v>32</v>
      </c>
      <c r="I54" s="86" t="s">
        <v>120</v>
      </c>
      <c r="J54" s="86"/>
    </row>
    <row r="55" spans="1:202" s="3" customFormat="1">
      <c r="A55" s="12" t="s">
        <v>146</v>
      </c>
      <c r="B55" s="12" t="s">
        <v>147</v>
      </c>
      <c r="C55" s="13"/>
      <c r="D55" s="12"/>
      <c r="E55" s="12"/>
      <c r="F55" s="12">
        <f>SUM(F56:F79)</f>
        <v>720</v>
      </c>
      <c r="G55" s="12"/>
      <c r="H55" s="10"/>
      <c r="I55" s="86"/>
      <c r="J55" s="86"/>
    </row>
    <row r="56" spans="1:202" s="3" customFormat="1" ht="42.75">
      <c r="A56" s="10">
        <v>1</v>
      </c>
      <c r="B56" s="24" t="s">
        <v>39</v>
      </c>
      <c r="C56" s="25" t="s">
        <v>148</v>
      </c>
      <c r="D56" s="24" t="s">
        <v>149</v>
      </c>
      <c r="E56" s="15" t="s">
        <v>87</v>
      </c>
      <c r="F56" s="26">
        <v>30</v>
      </c>
      <c r="G56" s="24" t="s">
        <v>21</v>
      </c>
      <c r="H56" s="10" t="s">
        <v>32</v>
      </c>
      <c r="I56" s="97" t="s">
        <v>1111</v>
      </c>
      <c r="J56" s="86"/>
    </row>
    <row r="57" spans="1:202" s="3" customFormat="1" ht="42.75">
      <c r="A57" s="10">
        <v>2</v>
      </c>
      <c r="B57" s="27" t="s">
        <v>39</v>
      </c>
      <c r="C57" s="28" t="s">
        <v>150</v>
      </c>
      <c r="D57" s="27" t="s">
        <v>98</v>
      </c>
      <c r="E57" s="15" t="s">
        <v>87</v>
      </c>
      <c r="F57" s="26">
        <v>30</v>
      </c>
      <c r="G57" s="24" t="s">
        <v>21</v>
      </c>
      <c r="H57" s="10" t="s">
        <v>32</v>
      </c>
      <c r="I57" s="97" t="s">
        <v>1112</v>
      </c>
      <c r="J57" s="86"/>
    </row>
    <row r="58" spans="1:202" s="4" customFormat="1" ht="42.75">
      <c r="A58" s="10">
        <v>3</v>
      </c>
      <c r="B58" s="10" t="s">
        <v>39</v>
      </c>
      <c r="C58" s="11" t="s">
        <v>151</v>
      </c>
      <c r="D58" s="10" t="s">
        <v>96</v>
      </c>
      <c r="E58" s="19" t="s">
        <v>87</v>
      </c>
      <c r="F58" s="26">
        <v>30</v>
      </c>
      <c r="G58" s="24" t="s">
        <v>21</v>
      </c>
      <c r="H58" s="10" t="s">
        <v>32</v>
      </c>
      <c r="I58" s="97" t="s">
        <v>1111</v>
      </c>
      <c r="J58" s="86"/>
    </row>
    <row r="59" spans="1:202" s="4" customFormat="1" ht="42.75">
      <c r="A59" s="10">
        <v>4</v>
      </c>
      <c r="B59" s="29" t="s">
        <v>39</v>
      </c>
      <c r="C59" s="30" t="s">
        <v>152</v>
      </c>
      <c r="D59" s="29" t="s">
        <v>57</v>
      </c>
      <c r="E59" s="19" t="s">
        <v>87</v>
      </c>
      <c r="F59" s="26">
        <v>30</v>
      </c>
      <c r="G59" s="24" t="s">
        <v>21</v>
      </c>
      <c r="H59" s="10" t="s">
        <v>32</v>
      </c>
      <c r="I59" s="97" t="s">
        <v>1111</v>
      </c>
      <c r="J59" s="86"/>
    </row>
    <row r="60" spans="1:202" s="4" customFormat="1" ht="42.75">
      <c r="A60" s="10">
        <v>5</v>
      </c>
      <c r="B60" s="29" t="s">
        <v>39</v>
      </c>
      <c r="C60" s="30" t="s">
        <v>153</v>
      </c>
      <c r="D60" s="29" t="s">
        <v>59</v>
      </c>
      <c r="E60" s="19" t="s">
        <v>87</v>
      </c>
      <c r="F60" s="26">
        <v>30</v>
      </c>
      <c r="G60" s="24" t="s">
        <v>21</v>
      </c>
      <c r="H60" s="10" t="s">
        <v>32</v>
      </c>
      <c r="I60" s="97" t="s">
        <v>1112</v>
      </c>
      <c r="J60" s="86"/>
    </row>
    <row r="61" spans="1:202" s="4" customFormat="1" ht="42.75">
      <c r="A61" s="10">
        <v>6</v>
      </c>
      <c r="B61" s="29" t="s">
        <v>39</v>
      </c>
      <c r="C61" s="30" t="s">
        <v>154</v>
      </c>
      <c r="D61" s="29" t="s">
        <v>64</v>
      </c>
      <c r="E61" s="19" t="s">
        <v>87</v>
      </c>
      <c r="F61" s="26">
        <v>30</v>
      </c>
      <c r="G61" s="24" t="s">
        <v>21</v>
      </c>
      <c r="H61" s="10" t="s">
        <v>32</v>
      </c>
      <c r="I61" s="97" t="s">
        <v>1113</v>
      </c>
      <c r="J61" s="86"/>
    </row>
    <row r="62" spans="1:202" s="4" customFormat="1" ht="42.75">
      <c r="A62" s="10">
        <v>7</v>
      </c>
      <c r="B62" s="29" t="s">
        <v>39</v>
      </c>
      <c r="C62" s="30" t="s">
        <v>153</v>
      </c>
      <c r="D62" s="29" t="s">
        <v>155</v>
      </c>
      <c r="E62" s="19" t="s">
        <v>87</v>
      </c>
      <c r="F62" s="26">
        <v>30</v>
      </c>
      <c r="G62" s="24" t="s">
        <v>21</v>
      </c>
      <c r="H62" s="10" t="s">
        <v>32</v>
      </c>
      <c r="I62" s="97" t="s">
        <v>1114</v>
      </c>
      <c r="J62" s="86"/>
    </row>
    <row r="63" spans="1:202" s="4" customFormat="1" ht="42.75">
      <c r="A63" s="10">
        <v>8</v>
      </c>
      <c r="B63" s="31" t="s">
        <v>90</v>
      </c>
      <c r="C63" s="32" t="s">
        <v>156</v>
      </c>
      <c r="D63" s="31" t="s">
        <v>157</v>
      </c>
      <c r="E63" s="19" t="s">
        <v>87</v>
      </c>
      <c r="F63" s="26">
        <v>30</v>
      </c>
      <c r="G63" s="24" t="s">
        <v>21</v>
      </c>
      <c r="H63" s="10" t="s">
        <v>32</v>
      </c>
      <c r="I63" s="97" t="s">
        <v>1115</v>
      </c>
      <c r="J63" s="86"/>
    </row>
    <row r="64" spans="1:202" s="4" customFormat="1" ht="42.75">
      <c r="A64" s="10">
        <v>9</v>
      </c>
      <c r="B64" s="19" t="s">
        <v>90</v>
      </c>
      <c r="C64" s="20" t="s">
        <v>158</v>
      </c>
      <c r="D64" s="19" t="s">
        <v>159</v>
      </c>
      <c r="E64" s="19" t="s">
        <v>87</v>
      </c>
      <c r="F64" s="26">
        <v>30</v>
      </c>
      <c r="G64" s="24" t="s">
        <v>21</v>
      </c>
      <c r="H64" s="10" t="s">
        <v>32</v>
      </c>
      <c r="I64" s="97" t="s">
        <v>1111</v>
      </c>
      <c r="J64" s="86"/>
    </row>
    <row r="65" spans="1:10" s="4" customFormat="1" ht="42.75">
      <c r="A65" s="10">
        <v>10</v>
      </c>
      <c r="B65" s="36" t="s">
        <v>39</v>
      </c>
      <c r="C65" s="37" t="s">
        <v>160</v>
      </c>
      <c r="D65" s="36" t="s">
        <v>113</v>
      </c>
      <c r="E65" s="19" t="s">
        <v>87</v>
      </c>
      <c r="F65" s="26">
        <v>30</v>
      </c>
      <c r="G65" s="24" t="s">
        <v>21</v>
      </c>
      <c r="H65" s="10" t="s">
        <v>32</v>
      </c>
      <c r="I65" s="97" t="s">
        <v>1114</v>
      </c>
      <c r="J65" s="86"/>
    </row>
    <row r="66" spans="1:10" s="4" customFormat="1" ht="42.75">
      <c r="A66" s="10">
        <v>11</v>
      </c>
      <c r="B66" s="36" t="s">
        <v>39</v>
      </c>
      <c r="C66" s="37" t="s">
        <v>160</v>
      </c>
      <c r="D66" s="36" t="s">
        <v>161</v>
      </c>
      <c r="E66" s="19" t="s">
        <v>87</v>
      </c>
      <c r="F66" s="26">
        <v>30</v>
      </c>
      <c r="G66" s="24" t="s">
        <v>21</v>
      </c>
      <c r="H66" s="10" t="s">
        <v>32</v>
      </c>
      <c r="I66" s="97" t="s">
        <v>1116</v>
      </c>
      <c r="J66" s="86"/>
    </row>
    <row r="67" spans="1:10" s="4" customFormat="1" ht="42.75">
      <c r="A67" s="10">
        <v>12</v>
      </c>
      <c r="B67" s="38" t="s">
        <v>39</v>
      </c>
      <c r="C67" s="39" t="s">
        <v>162</v>
      </c>
      <c r="D67" s="38" t="s">
        <v>163</v>
      </c>
      <c r="E67" s="19" t="s">
        <v>87</v>
      </c>
      <c r="F67" s="26">
        <v>30</v>
      </c>
      <c r="G67" s="24" t="s">
        <v>21</v>
      </c>
      <c r="H67" s="10" t="s">
        <v>32</v>
      </c>
      <c r="I67" s="97" t="s">
        <v>1111</v>
      </c>
      <c r="J67" s="86"/>
    </row>
    <row r="68" spans="1:10" s="4" customFormat="1" ht="42.75">
      <c r="A68" s="10">
        <v>13</v>
      </c>
      <c r="B68" s="40" t="s">
        <v>90</v>
      </c>
      <c r="C68" s="41" t="s">
        <v>164</v>
      </c>
      <c r="D68" s="40" t="s">
        <v>165</v>
      </c>
      <c r="E68" s="19" t="s">
        <v>87</v>
      </c>
      <c r="F68" s="26">
        <v>30</v>
      </c>
      <c r="G68" s="24" t="s">
        <v>21</v>
      </c>
      <c r="H68" s="10" t="s">
        <v>32</v>
      </c>
      <c r="I68" s="98" t="s">
        <v>166</v>
      </c>
      <c r="J68" s="89"/>
    </row>
    <row r="69" spans="1:10" s="4" customFormat="1" ht="42.75">
      <c r="A69" s="10">
        <v>14</v>
      </c>
      <c r="B69" s="40" t="s">
        <v>39</v>
      </c>
      <c r="C69" s="41" t="s">
        <v>167</v>
      </c>
      <c r="D69" s="40" t="s">
        <v>168</v>
      </c>
      <c r="E69" s="19" t="s">
        <v>87</v>
      </c>
      <c r="F69" s="26">
        <v>30</v>
      </c>
      <c r="G69" s="24" t="s">
        <v>21</v>
      </c>
      <c r="H69" s="10" t="s">
        <v>32</v>
      </c>
      <c r="I69" s="98" t="s">
        <v>166</v>
      </c>
      <c r="J69" s="86"/>
    </row>
    <row r="70" spans="1:10" s="4" customFormat="1" ht="42.75">
      <c r="A70" s="10">
        <v>15</v>
      </c>
      <c r="B70" s="40" t="s">
        <v>39</v>
      </c>
      <c r="C70" s="41" t="s">
        <v>169</v>
      </c>
      <c r="D70" s="40" t="s">
        <v>170</v>
      </c>
      <c r="E70" s="19" t="s">
        <v>87</v>
      </c>
      <c r="F70" s="26">
        <v>30</v>
      </c>
      <c r="G70" s="24" t="s">
        <v>21</v>
      </c>
      <c r="H70" s="10" t="s">
        <v>32</v>
      </c>
      <c r="I70" s="98" t="s">
        <v>166</v>
      </c>
      <c r="J70" s="86"/>
    </row>
    <row r="71" spans="1:10" s="4" customFormat="1" ht="42.75">
      <c r="A71" s="10">
        <v>16</v>
      </c>
      <c r="B71" s="42" t="s">
        <v>39</v>
      </c>
      <c r="C71" s="43" t="s">
        <v>171</v>
      </c>
      <c r="D71" s="42" t="s">
        <v>172</v>
      </c>
      <c r="E71" s="19" t="s">
        <v>87</v>
      </c>
      <c r="F71" s="26">
        <v>30</v>
      </c>
      <c r="G71" s="24" t="s">
        <v>21</v>
      </c>
      <c r="H71" s="10" t="s">
        <v>32</v>
      </c>
      <c r="I71" s="97" t="s">
        <v>1111</v>
      </c>
      <c r="J71" s="86"/>
    </row>
    <row r="72" spans="1:10" s="4" customFormat="1" ht="42.75">
      <c r="A72" s="10">
        <v>17</v>
      </c>
      <c r="B72" s="44" t="s">
        <v>39</v>
      </c>
      <c r="C72" s="45" t="s">
        <v>173</v>
      </c>
      <c r="D72" s="44" t="s">
        <v>174</v>
      </c>
      <c r="E72" s="19" t="s">
        <v>87</v>
      </c>
      <c r="F72" s="26">
        <v>30</v>
      </c>
      <c r="G72" s="24" t="s">
        <v>21</v>
      </c>
      <c r="H72" s="10" t="s">
        <v>32</v>
      </c>
      <c r="I72" s="98" t="s">
        <v>166</v>
      </c>
      <c r="J72" s="86"/>
    </row>
    <row r="73" spans="1:10" s="4" customFormat="1" ht="42.75">
      <c r="A73" s="10">
        <v>18</v>
      </c>
      <c r="B73" s="19" t="s">
        <v>39</v>
      </c>
      <c r="C73" s="20" t="s">
        <v>175</v>
      </c>
      <c r="D73" s="19" t="s">
        <v>107</v>
      </c>
      <c r="E73" s="19" t="s">
        <v>87</v>
      </c>
      <c r="F73" s="26">
        <v>30</v>
      </c>
      <c r="G73" s="24" t="s">
        <v>21</v>
      </c>
      <c r="H73" s="10" t="s">
        <v>32</v>
      </c>
      <c r="I73" s="98" t="s">
        <v>166</v>
      </c>
      <c r="J73" s="86"/>
    </row>
    <row r="74" spans="1:10" s="4" customFormat="1" ht="42.75">
      <c r="A74" s="10">
        <v>19</v>
      </c>
      <c r="B74" s="19" t="s">
        <v>39</v>
      </c>
      <c r="C74" s="20" t="s">
        <v>176</v>
      </c>
      <c r="D74" s="19" t="s">
        <v>103</v>
      </c>
      <c r="E74" s="19" t="s">
        <v>55</v>
      </c>
      <c r="F74" s="26">
        <v>30</v>
      </c>
      <c r="G74" s="24" t="s">
        <v>21</v>
      </c>
      <c r="H74" s="10" t="s">
        <v>32</v>
      </c>
      <c r="I74" s="98" t="s">
        <v>166</v>
      </c>
      <c r="J74" s="86"/>
    </row>
    <row r="75" spans="1:10" s="4" customFormat="1" ht="42.75">
      <c r="A75" s="10">
        <v>20</v>
      </c>
      <c r="B75" s="46" t="s">
        <v>39</v>
      </c>
      <c r="C75" s="47" t="s">
        <v>177</v>
      </c>
      <c r="D75" s="46" t="s">
        <v>101</v>
      </c>
      <c r="E75" s="19" t="s">
        <v>87</v>
      </c>
      <c r="F75" s="26">
        <v>30</v>
      </c>
      <c r="G75" s="24" t="s">
        <v>21</v>
      </c>
      <c r="H75" s="10" t="s">
        <v>32</v>
      </c>
      <c r="I75" s="98" t="s">
        <v>166</v>
      </c>
      <c r="J75" s="86"/>
    </row>
    <row r="76" spans="1:10" s="4" customFormat="1" ht="42.75">
      <c r="A76" s="10">
        <v>21</v>
      </c>
      <c r="B76" s="46" t="s">
        <v>39</v>
      </c>
      <c r="C76" s="43" t="s">
        <v>178</v>
      </c>
      <c r="D76" s="42" t="s">
        <v>179</v>
      </c>
      <c r="E76" s="19" t="s">
        <v>87</v>
      </c>
      <c r="F76" s="26">
        <v>30</v>
      </c>
      <c r="G76" s="24" t="s">
        <v>21</v>
      </c>
      <c r="H76" s="10" t="s">
        <v>32</v>
      </c>
      <c r="I76" s="98" t="s">
        <v>166</v>
      </c>
      <c r="J76" s="86"/>
    </row>
    <row r="77" spans="1:10" s="4" customFormat="1" ht="42.75">
      <c r="A77" s="10">
        <v>22</v>
      </c>
      <c r="B77" s="48" t="s">
        <v>180</v>
      </c>
      <c r="C77" s="49" t="s">
        <v>181</v>
      </c>
      <c r="D77" s="48" t="s">
        <v>182</v>
      </c>
      <c r="E77" s="19" t="s">
        <v>87</v>
      </c>
      <c r="F77" s="50">
        <v>30</v>
      </c>
      <c r="G77" s="24" t="s">
        <v>21</v>
      </c>
      <c r="H77" s="10" t="s">
        <v>32</v>
      </c>
      <c r="I77" s="97" t="s">
        <v>1115</v>
      </c>
      <c r="J77" s="86"/>
    </row>
    <row r="78" spans="1:10" s="4" customFormat="1" ht="42.75">
      <c r="A78" s="10">
        <v>23</v>
      </c>
      <c r="B78" s="48" t="s">
        <v>39</v>
      </c>
      <c r="C78" s="49" t="s">
        <v>183</v>
      </c>
      <c r="D78" s="48" t="s">
        <v>184</v>
      </c>
      <c r="E78" s="19" t="s">
        <v>87</v>
      </c>
      <c r="F78" s="50">
        <v>30</v>
      </c>
      <c r="G78" s="24" t="s">
        <v>21</v>
      </c>
      <c r="H78" s="10" t="s">
        <v>32</v>
      </c>
      <c r="I78" s="98" t="s">
        <v>166</v>
      </c>
      <c r="J78" s="86"/>
    </row>
    <row r="79" spans="1:10" s="4" customFormat="1" ht="42.75">
      <c r="A79" s="10">
        <v>24</v>
      </c>
      <c r="B79" s="48" t="s">
        <v>180</v>
      </c>
      <c r="C79" s="49" t="s">
        <v>181</v>
      </c>
      <c r="D79" s="48" t="s">
        <v>185</v>
      </c>
      <c r="E79" s="19" t="s">
        <v>87</v>
      </c>
      <c r="F79" s="48">
        <v>30</v>
      </c>
      <c r="G79" s="24" t="s">
        <v>21</v>
      </c>
      <c r="H79" s="10" t="s">
        <v>32</v>
      </c>
      <c r="I79" s="97" t="s">
        <v>1111</v>
      </c>
      <c r="J79" s="86"/>
    </row>
    <row r="80" spans="1:10" s="3" customFormat="1">
      <c r="A80" s="10" t="s">
        <v>186</v>
      </c>
      <c r="B80" s="12" t="s">
        <v>187</v>
      </c>
      <c r="C80" s="13"/>
      <c r="D80" s="12"/>
      <c r="E80" s="12"/>
      <c r="F80" s="12">
        <f>SUM(F81:F84)</f>
        <v>910</v>
      </c>
      <c r="G80" s="52"/>
      <c r="H80" s="10"/>
      <c r="I80" s="86"/>
      <c r="J80" s="86"/>
    </row>
    <row r="81" spans="1:15" s="4" customFormat="1" ht="42.75">
      <c r="A81" s="10">
        <v>1</v>
      </c>
      <c r="B81" s="19" t="s">
        <v>188</v>
      </c>
      <c r="C81" s="20" t="s">
        <v>189</v>
      </c>
      <c r="D81" s="19" t="s">
        <v>190</v>
      </c>
      <c r="E81" s="19" t="s">
        <v>191</v>
      </c>
      <c r="F81" s="19">
        <v>120</v>
      </c>
      <c r="G81" s="52" t="s">
        <v>21</v>
      </c>
      <c r="H81" s="10" t="s">
        <v>32</v>
      </c>
      <c r="I81" s="98" t="s">
        <v>1117</v>
      </c>
      <c r="J81" s="86"/>
    </row>
    <row r="82" spans="1:15" s="4" customFormat="1" ht="42.75">
      <c r="A82" s="10">
        <v>2</v>
      </c>
      <c r="B82" s="19" t="s">
        <v>192</v>
      </c>
      <c r="C82" s="20" t="s">
        <v>193</v>
      </c>
      <c r="D82" s="19" t="s">
        <v>194</v>
      </c>
      <c r="E82" s="19" t="s">
        <v>195</v>
      </c>
      <c r="F82" s="19">
        <v>600</v>
      </c>
      <c r="G82" s="52" t="s">
        <v>21</v>
      </c>
      <c r="H82" s="10" t="s">
        <v>32</v>
      </c>
      <c r="I82" s="98" t="s">
        <v>166</v>
      </c>
      <c r="J82" s="86"/>
    </row>
    <row r="83" spans="1:15" s="4" customFormat="1" ht="42.75">
      <c r="A83" s="10">
        <v>3</v>
      </c>
      <c r="B83" s="19" t="s">
        <v>39</v>
      </c>
      <c r="C83" s="20" t="s">
        <v>196</v>
      </c>
      <c r="D83" s="19" t="s">
        <v>197</v>
      </c>
      <c r="E83" s="19" t="s">
        <v>191</v>
      </c>
      <c r="F83" s="19">
        <v>120</v>
      </c>
      <c r="G83" s="52" t="s">
        <v>21</v>
      </c>
      <c r="H83" s="10" t="s">
        <v>32</v>
      </c>
      <c r="I83" s="98" t="s">
        <v>166</v>
      </c>
      <c r="J83" s="86"/>
    </row>
    <row r="84" spans="1:15" s="4" customFormat="1" ht="42.75">
      <c r="A84" s="10">
        <v>4</v>
      </c>
      <c r="B84" s="19" t="s">
        <v>39</v>
      </c>
      <c r="C84" s="20" t="s">
        <v>198</v>
      </c>
      <c r="D84" s="19" t="s">
        <v>199</v>
      </c>
      <c r="E84" s="19" t="s">
        <v>200</v>
      </c>
      <c r="F84" s="19">
        <v>70</v>
      </c>
      <c r="G84" s="52" t="s">
        <v>21</v>
      </c>
      <c r="H84" s="10" t="s">
        <v>32</v>
      </c>
      <c r="I84" s="98" t="s">
        <v>166</v>
      </c>
      <c r="J84" s="86"/>
    </row>
    <row r="85" spans="1:15" s="2" customFormat="1" ht="28.5">
      <c r="A85" s="12" t="s">
        <v>201</v>
      </c>
      <c r="B85" s="12" t="s">
        <v>202</v>
      </c>
      <c r="C85" s="13"/>
      <c r="D85" s="12"/>
      <c r="E85" s="12"/>
      <c r="F85" s="51">
        <f>SUM(F86:F144)</f>
        <v>1889.3</v>
      </c>
      <c r="G85" s="51"/>
      <c r="H85" s="10"/>
      <c r="I85" s="98"/>
      <c r="J85" s="86"/>
    </row>
    <row r="86" spans="1:15" s="3" customFormat="1" ht="42.75">
      <c r="A86" s="10">
        <v>1</v>
      </c>
      <c r="B86" s="15" t="s">
        <v>203</v>
      </c>
      <c r="C86" s="22" t="s">
        <v>204</v>
      </c>
      <c r="D86" s="15" t="s">
        <v>205</v>
      </c>
      <c r="E86" s="15" t="s">
        <v>206</v>
      </c>
      <c r="F86" s="10">
        <v>30</v>
      </c>
      <c r="G86" s="10" t="s">
        <v>36</v>
      </c>
      <c r="H86" s="10" t="s">
        <v>207</v>
      </c>
      <c r="I86" s="86" t="s">
        <v>33</v>
      </c>
      <c r="J86" s="86">
        <v>30</v>
      </c>
      <c r="O86" s="53"/>
    </row>
    <row r="87" spans="1:15" s="3" customFormat="1" ht="57">
      <c r="A87" s="15">
        <v>2</v>
      </c>
      <c r="B87" s="15" t="s">
        <v>203</v>
      </c>
      <c r="C87" s="22" t="s">
        <v>208</v>
      </c>
      <c r="D87" s="15" t="s">
        <v>209</v>
      </c>
      <c r="E87" s="15" t="s">
        <v>210</v>
      </c>
      <c r="F87" s="10">
        <v>35</v>
      </c>
      <c r="G87" s="10" t="s">
        <v>36</v>
      </c>
      <c r="H87" s="10" t="s">
        <v>211</v>
      </c>
      <c r="I87" s="86" t="s">
        <v>120</v>
      </c>
      <c r="J87" s="86"/>
    </row>
    <row r="88" spans="1:15" s="3" customFormat="1" ht="57">
      <c r="A88" s="10">
        <v>3</v>
      </c>
      <c r="B88" s="10" t="s">
        <v>203</v>
      </c>
      <c r="C88" s="11" t="s">
        <v>212</v>
      </c>
      <c r="D88" s="10" t="s">
        <v>213</v>
      </c>
      <c r="E88" s="10" t="s">
        <v>58</v>
      </c>
      <c r="F88" s="10">
        <v>40</v>
      </c>
      <c r="G88" s="10" t="s">
        <v>36</v>
      </c>
      <c r="H88" s="10" t="s">
        <v>214</v>
      </c>
      <c r="I88" s="86" t="s">
        <v>120</v>
      </c>
      <c r="J88" s="86"/>
    </row>
    <row r="89" spans="1:15" s="3" customFormat="1" ht="42.75">
      <c r="A89" s="15">
        <v>4</v>
      </c>
      <c r="B89" s="10" t="s">
        <v>203</v>
      </c>
      <c r="C89" s="11" t="s">
        <v>215</v>
      </c>
      <c r="D89" s="10" t="s">
        <v>216</v>
      </c>
      <c r="E89" s="10" t="s">
        <v>217</v>
      </c>
      <c r="F89" s="10">
        <v>15</v>
      </c>
      <c r="G89" s="10" t="s">
        <v>36</v>
      </c>
      <c r="H89" s="10" t="s">
        <v>37</v>
      </c>
      <c r="I89" s="86" t="s">
        <v>33</v>
      </c>
      <c r="J89" s="86">
        <v>14.8</v>
      </c>
    </row>
    <row r="90" spans="1:15" s="3" customFormat="1" ht="42.75">
      <c r="A90" s="10">
        <v>5</v>
      </c>
      <c r="B90" s="10" t="s">
        <v>203</v>
      </c>
      <c r="C90" s="11" t="s">
        <v>218</v>
      </c>
      <c r="D90" s="10" t="s">
        <v>44</v>
      </c>
      <c r="E90" s="10" t="s">
        <v>219</v>
      </c>
      <c r="F90" s="10">
        <v>57</v>
      </c>
      <c r="G90" s="10" t="s">
        <v>36</v>
      </c>
      <c r="H90" s="10" t="s">
        <v>37</v>
      </c>
      <c r="I90" s="86" t="s">
        <v>33</v>
      </c>
      <c r="J90" s="86">
        <v>55.616</v>
      </c>
    </row>
    <row r="91" spans="1:15" s="3" customFormat="1" ht="42.75">
      <c r="A91" s="15">
        <v>6</v>
      </c>
      <c r="B91" s="10" t="s">
        <v>203</v>
      </c>
      <c r="C91" s="11" t="s">
        <v>220</v>
      </c>
      <c r="D91" s="10" t="s">
        <v>44</v>
      </c>
      <c r="E91" s="10" t="s">
        <v>58</v>
      </c>
      <c r="F91" s="10">
        <v>40</v>
      </c>
      <c r="G91" s="10" t="s">
        <v>36</v>
      </c>
      <c r="H91" s="10" t="s">
        <v>37</v>
      </c>
      <c r="I91" s="86" t="s">
        <v>33</v>
      </c>
      <c r="J91" s="86">
        <v>39.18</v>
      </c>
    </row>
    <row r="92" spans="1:15" s="3" customFormat="1" ht="42.75">
      <c r="A92" s="10">
        <v>7</v>
      </c>
      <c r="B92" s="10" t="s">
        <v>203</v>
      </c>
      <c r="C92" s="11" t="s">
        <v>221</v>
      </c>
      <c r="D92" s="10" t="s">
        <v>98</v>
      </c>
      <c r="E92" s="10" t="s">
        <v>222</v>
      </c>
      <c r="F92" s="10">
        <v>25</v>
      </c>
      <c r="G92" s="10" t="s">
        <v>36</v>
      </c>
      <c r="H92" s="10" t="s">
        <v>37</v>
      </c>
      <c r="I92" s="86" t="s">
        <v>33</v>
      </c>
      <c r="J92" s="86">
        <v>19.75</v>
      </c>
    </row>
    <row r="93" spans="1:15" s="3" customFormat="1" ht="42.75">
      <c r="A93" s="15">
        <v>8</v>
      </c>
      <c r="B93" s="10" t="s">
        <v>203</v>
      </c>
      <c r="C93" s="11" t="s">
        <v>223</v>
      </c>
      <c r="D93" s="10" t="s">
        <v>98</v>
      </c>
      <c r="E93" s="10" t="s">
        <v>224</v>
      </c>
      <c r="F93" s="10">
        <v>30</v>
      </c>
      <c r="G93" s="10" t="s">
        <v>36</v>
      </c>
      <c r="H93" s="10" t="s">
        <v>37</v>
      </c>
      <c r="I93" s="86" t="s">
        <v>33</v>
      </c>
      <c r="J93" s="86">
        <v>23.9</v>
      </c>
    </row>
    <row r="94" spans="1:15" s="3" customFormat="1" ht="42.75">
      <c r="A94" s="10">
        <v>9</v>
      </c>
      <c r="B94" s="10" t="s">
        <v>203</v>
      </c>
      <c r="C94" s="11" t="s">
        <v>225</v>
      </c>
      <c r="D94" s="10" t="s">
        <v>98</v>
      </c>
      <c r="E94" s="10" t="s">
        <v>219</v>
      </c>
      <c r="F94" s="10">
        <v>30</v>
      </c>
      <c r="G94" s="10" t="s">
        <v>36</v>
      </c>
      <c r="H94" s="10" t="s">
        <v>37</v>
      </c>
      <c r="I94" s="86" t="s">
        <v>33</v>
      </c>
      <c r="J94" s="86">
        <v>29</v>
      </c>
    </row>
    <row r="95" spans="1:15" s="3" customFormat="1" ht="42.75">
      <c r="A95" s="15">
        <v>10</v>
      </c>
      <c r="B95" s="10" t="s">
        <v>203</v>
      </c>
      <c r="C95" s="11" t="s">
        <v>226</v>
      </c>
      <c r="D95" s="10" t="s">
        <v>98</v>
      </c>
      <c r="E95" s="10" t="s">
        <v>217</v>
      </c>
      <c r="F95" s="10">
        <v>15</v>
      </c>
      <c r="G95" s="10" t="s">
        <v>36</v>
      </c>
      <c r="H95" s="10" t="s">
        <v>37</v>
      </c>
      <c r="I95" s="86" t="s">
        <v>38</v>
      </c>
      <c r="J95" s="86"/>
    </row>
    <row r="96" spans="1:15" s="3" customFormat="1" ht="42.75">
      <c r="A96" s="10">
        <v>11</v>
      </c>
      <c r="B96" s="10" t="s">
        <v>203</v>
      </c>
      <c r="C96" s="11" t="s">
        <v>227</v>
      </c>
      <c r="D96" s="10" t="s">
        <v>101</v>
      </c>
      <c r="E96" s="10" t="s">
        <v>228</v>
      </c>
      <c r="F96" s="10">
        <v>45</v>
      </c>
      <c r="G96" s="10" t="s">
        <v>36</v>
      </c>
      <c r="H96" s="10" t="s">
        <v>37</v>
      </c>
      <c r="I96" s="86" t="s">
        <v>33</v>
      </c>
      <c r="J96" s="86">
        <v>44.88</v>
      </c>
    </row>
    <row r="97" spans="1:202" s="3" customFormat="1" ht="42.75">
      <c r="A97" s="15">
        <v>12</v>
      </c>
      <c r="B97" s="15" t="s">
        <v>203</v>
      </c>
      <c r="C97" s="22" t="s">
        <v>229</v>
      </c>
      <c r="D97" s="15" t="s">
        <v>230</v>
      </c>
      <c r="E97" s="10" t="s">
        <v>224</v>
      </c>
      <c r="F97" s="15">
        <v>20</v>
      </c>
      <c r="G97" s="15" t="s">
        <v>36</v>
      </c>
      <c r="H97" s="10" t="s">
        <v>37</v>
      </c>
      <c r="I97" s="86" t="s">
        <v>33</v>
      </c>
      <c r="J97" s="86">
        <v>18.96</v>
      </c>
    </row>
    <row r="98" spans="1:202" s="3" customFormat="1" ht="42.75">
      <c r="A98" s="10">
        <v>13</v>
      </c>
      <c r="B98" s="15" t="s">
        <v>203</v>
      </c>
      <c r="C98" s="22" t="s">
        <v>231</v>
      </c>
      <c r="D98" s="10" t="s">
        <v>129</v>
      </c>
      <c r="E98" s="15" t="s">
        <v>232</v>
      </c>
      <c r="F98" s="15">
        <v>45</v>
      </c>
      <c r="G98" s="10" t="s">
        <v>36</v>
      </c>
      <c r="H98" s="10" t="s">
        <v>111</v>
      </c>
      <c r="I98" s="86" t="s">
        <v>33</v>
      </c>
      <c r="J98" s="86">
        <v>44.96</v>
      </c>
    </row>
    <row r="99" spans="1:202" s="3" customFormat="1" ht="42.75">
      <c r="A99" s="15">
        <v>14</v>
      </c>
      <c r="B99" s="10" t="s">
        <v>203</v>
      </c>
      <c r="C99" s="11" t="s">
        <v>233</v>
      </c>
      <c r="D99" s="10" t="s">
        <v>62</v>
      </c>
      <c r="E99" s="15" t="s">
        <v>234</v>
      </c>
      <c r="F99" s="10">
        <v>20</v>
      </c>
      <c r="G99" s="10" t="s">
        <v>36</v>
      </c>
      <c r="H99" s="10" t="s">
        <v>111</v>
      </c>
      <c r="I99" s="86" t="s">
        <v>33</v>
      </c>
      <c r="J99" s="86">
        <v>19.5</v>
      </c>
    </row>
    <row r="100" spans="1:202" s="3" customFormat="1" ht="42.75">
      <c r="A100" s="10">
        <v>15</v>
      </c>
      <c r="B100" s="15" t="s">
        <v>203</v>
      </c>
      <c r="C100" s="22" t="s">
        <v>235</v>
      </c>
      <c r="D100" s="10" t="s">
        <v>139</v>
      </c>
      <c r="E100" s="15" t="s">
        <v>236</v>
      </c>
      <c r="F100" s="15">
        <v>22</v>
      </c>
      <c r="G100" s="10" t="s">
        <v>36</v>
      </c>
      <c r="H100" s="10" t="s">
        <v>37</v>
      </c>
      <c r="I100" s="86" t="s">
        <v>33</v>
      </c>
      <c r="J100" s="86">
        <v>22</v>
      </c>
    </row>
    <row r="101" spans="1:202" s="3" customFormat="1" ht="42.75">
      <c r="A101" s="15">
        <v>16</v>
      </c>
      <c r="B101" s="10" t="s">
        <v>203</v>
      </c>
      <c r="C101" s="11" t="s">
        <v>237</v>
      </c>
      <c r="D101" s="10" t="s">
        <v>139</v>
      </c>
      <c r="E101" s="15" t="s">
        <v>238</v>
      </c>
      <c r="F101" s="10">
        <v>180</v>
      </c>
      <c r="G101" s="10" t="s">
        <v>36</v>
      </c>
      <c r="H101" s="10" t="s">
        <v>37</v>
      </c>
      <c r="I101" s="86" t="s">
        <v>33</v>
      </c>
      <c r="J101" s="86">
        <v>174.53620000000001</v>
      </c>
    </row>
    <row r="102" spans="1:202" s="3" customFormat="1" ht="42.75">
      <c r="A102" s="10">
        <v>17</v>
      </c>
      <c r="B102" s="10" t="s">
        <v>203</v>
      </c>
      <c r="C102" s="11" t="s">
        <v>239</v>
      </c>
      <c r="D102" s="10" t="s">
        <v>115</v>
      </c>
      <c r="E102" s="10" t="s">
        <v>240</v>
      </c>
      <c r="F102" s="10">
        <v>8</v>
      </c>
      <c r="G102" s="10" t="s">
        <v>36</v>
      </c>
      <c r="H102" s="10" t="s">
        <v>37</v>
      </c>
      <c r="I102" s="86" t="s">
        <v>33</v>
      </c>
      <c r="J102" s="86">
        <v>7.8</v>
      </c>
    </row>
    <row r="103" spans="1:202" s="3" customFormat="1" ht="42.75">
      <c r="A103" s="15">
        <v>18</v>
      </c>
      <c r="B103" s="15" t="s">
        <v>203</v>
      </c>
      <c r="C103" s="22" t="s">
        <v>241</v>
      </c>
      <c r="D103" s="15" t="s">
        <v>159</v>
      </c>
      <c r="E103" s="15" t="s">
        <v>93</v>
      </c>
      <c r="F103" s="15">
        <v>45</v>
      </c>
      <c r="G103" s="10" t="s">
        <v>36</v>
      </c>
      <c r="H103" s="10" t="s">
        <v>37</v>
      </c>
      <c r="I103" s="86" t="s">
        <v>33</v>
      </c>
      <c r="J103" s="86">
        <v>44.735399999999998</v>
      </c>
    </row>
    <row r="104" spans="1:202" s="3" customFormat="1" ht="42.75">
      <c r="A104" s="10">
        <v>19</v>
      </c>
      <c r="B104" s="15" t="s">
        <v>203</v>
      </c>
      <c r="C104" s="22" t="s">
        <v>242</v>
      </c>
      <c r="D104" s="15" t="s">
        <v>159</v>
      </c>
      <c r="E104" s="15" t="s">
        <v>243</v>
      </c>
      <c r="F104" s="15">
        <v>10</v>
      </c>
      <c r="G104" s="10" t="s">
        <v>36</v>
      </c>
      <c r="H104" s="10" t="s">
        <v>37</v>
      </c>
      <c r="I104" s="86" t="s">
        <v>33</v>
      </c>
      <c r="J104" s="86">
        <v>9.6232000000000006</v>
      </c>
    </row>
    <row r="105" spans="1:202" s="3" customFormat="1" ht="42.75">
      <c r="A105" s="15">
        <v>20</v>
      </c>
      <c r="B105" s="15" t="s">
        <v>203</v>
      </c>
      <c r="C105" s="22" t="s">
        <v>244</v>
      </c>
      <c r="D105" s="15" t="s">
        <v>159</v>
      </c>
      <c r="E105" s="15" t="s">
        <v>222</v>
      </c>
      <c r="F105" s="15">
        <v>18</v>
      </c>
      <c r="G105" s="10" t="s">
        <v>36</v>
      </c>
      <c r="H105" s="10" t="s">
        <v>37</v>
      </c>
      <c r="I105" s="86" t="s">
        <v>33</v>
      </c>
      <c r="J105" s="86">
        <v>17.753</v>
      </c>
    </row>
    <row r="106" spans="1:202" s="3" customFormat="1" ht="42.75">
      <c r="A106" s="10">
        <v>21</v>
      </c>
      <c r="B106" s="10" t="s">
        <v>203</v>
      </c>
      <c r="C106" s="11" t="s">
        <v>245</v>
      </c>
      <c r="D106" s="10" t="s">
        <v>246</v>
      </c>
      <c r="E106" s="15" t="s">
        <v>247</v>
      </c>
      <c r="F106" s="10">
        <v>45</v>
      </c>
      <c r="G106" s="10" t="s">
        <v>36</v>
      </c>
      <c r="H106" s="10" t="s">
        <v>111</v>
      </c>
      <c r="I106" s="86" t="s">
        <v>33</v>
      </c>
      <c r="J106" s="86">
        <v>44.64</v>
      </c>
    </row>
    <row r="107" spans="1:202" s="3" customFormat="1" ht="42.75">
      <c r="A107" s="15">
        <v>22</v>
      </c>
      <c r="B107" s="10" t="s">
        <v>203</v>
      </c>
      <c r="C107" s="11" t="s">
        <v>248</v>
      </c>
      <c r="D107" s="10" t="s">
        <v>246</v>
      </c>
      <c r="E107" s="15" t="s">
        <v>222</v>
      </c>
      <c r="F107" s="10">
        <v>20</v>
      </c>
      <c r="G107" s="10" t="s">
        <v>36</v>
      </c>
      <c r="H107" s="10" t="s">
        <v>111</v>
      </c>
      <c r="I107" s="86" t="s">
        <v>33</v>
      </c>
      <c r="J107" s="86">
        <v>19.8</v>
      </c>
    </row>
    <row r="108" spans="1:202" s="3" customFormat="1" ht="42.75">
      <c r="A108" s="10">
        <v>23</v>
      </c>
      <c r="B108" s="10" t="s">
        <v>203</v>
      </c>
      <c r="C108" s="11" t="s">
        <v>249</v>
      </c>
      <c r="D108" s="10" t="s">
        <v>250</v>
      </c>
      <c r="E108" s="15" t="s">
        <v>251</v>
      </c>
      <c r="F108" s="10">
        <v>3</v>
      </c>
      <c r="G108" s="10" t="s">
        <v>36</v>
      </c>
      <c r="H108" s="10" t="s">
        <v>37</v>
      </c>
      <c r="I108" s="86" t="s">
        <v>33</v>
      </c>
      <c r="J108" s="86">
        <v>3</v>
      </c>
    </row>
    <row r="109" spans="1:202" s="3" customFormat="1" ht="42.75">
      <c r="A109" s="15">
        <v>24</v>
      </c>
      <c r="B109" s="10" t="s">
        <v>203</v>
      </c>
      <c r="C109" s="11" t="s">
        <v>252</v>
      </c>
      <c r="D109" s="10" t="s">
        <v>77</v>
      </c>
      <c r="E109" s="15" t="s">
        <v>219</v>
      </c>
      <c r="F109" s="10">
        <v>45</v>
      </c>
      <c r="G109" s="10" t="s">
        <v>36</v>
      </c>
      <c r="H109" s="10" t="s">
        <v>37</v>
      </c>
      <c r="I109" s="86" t="s">
        <v>33</v>
      </c>
      <c r="J109" s="86">
        <v>44.84</v>
      </c>
    </row>
    <row r="110" spans="1:202" ht="42.75">
      <c r="A110" s="10">
        <v>25</v>
      </c>
      <c r="B110" s="19" t="s">
        <v>203</v>
      </c>
      <c r="C110" s="20" t="s">
        <v>253</v>
      </c>
      <c r="D110" s="19" t="s">
        <v>246</v>
      </c>
      <c r="E110" s="19" t="s">
        <v>254</v>
      </c>
      <c r="F110" s="10">
        <v>10</v>
      </c>
      <c r="G110" s="10" t="s">
        <v>36</v>
      </c>
      <c r="H110" s="10" t="s">
        <v>111</v>
      </c>
      <c r="I110" s="86" t="s">
        <v>255</v>
      </c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</row>
    <row r="111" spans="1:202" s="3" customFormat="1" ht="42.75">
      <c r="A111" s="15">
        <v>26</v>
      </c>
      <c r="B111" s="10" t="s">
        <v>203</v>
      </c>
      <c r="C111" s="11" t="s">
        <v>256</v>
      </c>
      <c r="D111" s="10" t="s">
        <v>257</v>
      </c>
      <c r="E111" s="15" t="s">
        <v>145</v>
      </c>
      <c r="F111" s="10">
        <v>10</v>
      </c>
      <c r="G111" s="10" t="s">
        <v>36</v>
      </c>
      <c r="H111" s="10" t="s">
        <v>111</v>
      </c>
      <c r="I111" s="86" t="s">
        <v>33</v>
      </c>
      <c r="J111" s="86">
        <v>9.8000000000000007</v>
      </c>
    </row>
    <row r="112" spans="1:202" s="3" customFormat="1" ht="42.75">
      <c r="A112" s="10">
        <v>27</v>
      </c>
      <c r="B112" s="10" t="s">
        <v>203</v>
      </c>
      <c r="C112" s="11" t="s">
        <v>258</v>
      </c>
      <c r="D112" s="10" t="s">
        <v>259</v>
      </c>
      <c r="E112" s="15" t="s">
        <v>260</v>
      </c>
      <c r="F112" s="10">
        <v>40</v>
      </c>
      <c r="G112" s="10" t="s">
        <v>36</v>
      </c>
      <c r="H112" s="10" t="s">
        <v>111</v>
      </c>
      <c r="I112" s="86" t="s">
        <v>33</v>
      </c>
      <c r="J112" s="86">
        <v>39.549999999999997</v>
      </c>
    </row>
    <row r="113" spans="1:202" s="3" customFormat="1" ht="42.75">
      <c r="A113" s="15">
        <v>28</v>
      </c>
      <c r="B113" s="10" t="s">
        <v>203</v>
      </c>
      <c r="C113" s="11" t="s">
        <v>261</v>
      </c>
      <c r="D113" s="10" t="s">
        <v>262</v>
      </c>
      <c r="E113" s="10" t="s">
        <v>263</v>
      </c>
      <c r="F113" s="10">
        <v>58</v>
      </c>
      <c r="G113" s="10" t="s">
        <v>36</v>
      </c>
      <c r="H113" s="10" t="s">
        <v>37</v>
      </c>
      <c r="I113" s="86" t="s">
        <v>33</v>
      </c>
      <c r="J113" s="86">
        <v>58</v>
      </c>
    </row>
    <row r="114" spans="1:202" s="3" customFormat="1" ht="42.75">
      <c r="A114" s="10">
        <v>29</v>
      </c>
      <c r="B114" s="15" t="s">
        <v>203</v>
      </c>
      <c r="C114" s="22" t="s">
        <v>264</v>
      </c>
      <c r="D114" s="15" t="s">
        <v>265</v>
      </c>
      <c r="E114" s="15" t="s">
        <v>224</v>
      </c>
      <c r="F114" s="15">
        <v>45</v>
      </c>
      <c r="G114" s="10" t="s">
        <v>36</v>
      </c>
      <c r="H114" s="10" t="s">
        <v>111</v>
      </c>
      <c r="I114" s="86" t="s">
        <v>33</v>
      </c>
      <c r="J114" s="86">
        <v>44.8</v>
      </c>
    </row>
    <row r="115" spans="1:202" s="3" customFormat="1" ht="42.75">
      <c r="A115" s="15">
        <v>30</v>
      </c>
      <c r="B115" s="15" t="s">
        <v>203</v>
      </c>
      <c r="C115" s="22" t="s">
        <v>266</v>
      </c>
      <c r="D115" s="15" t="s">
        <v>267</v>
      </c>
      <c r="E115" s="15" t="s">
        <v>47</v>
      </c>
      <c r="F115" s="15">
        <v>11</v>
      </c>
      <c r="G115" s="10" t="s">
        <v>36</v>
      </c>
      <c r="H115" s="10" t="s">
        <v>37</v>
      </c>
      <c r="I115" s="86" t="s">
        <v>33</v>
      </c>
      <c r="J115" s="86">
        <v>10.826000000000001</v>
      </c>
    </row>
    <row r="116" spans="1:202" s="3" customFormat="1" ht="42.75">
      <c r="A116" s="10">
        <v>31</v>
      </c>
      <c r="B116" s="10" t="s">
        <v>203</v>
      </c>
      <c r="C116" s="11" t="s">
        <v>268</v>
      </c>
      <c r="D116" s="10" t="s">
        <v>269</v>
      </c>
      <c r="E116" s="15" t="s">
        <v>217</v>
      </c>
      <c r="F116" s="10">
        <v>7</v>
      </c>
      <c r="G116" s="10" t="s">
        <v>36</v>
      </c>
      <c r="H116" s="10" t="s">
        <v>37</v>
      </c>
      <c r="I116" s="86" t="s">
        <v>33</v>
      </c>
      <c r="J116" s="86">
        <v>6.95</v>
      </c>
    </row>
    <row r="117" spans="1:202" s="3" customFormat="1" ht="42.75">
      <c r="A117" s="15">
        <v>32</v>
      </c>
      <c r="B117" s="15" t="s">
        <v>203</v>
      </c>
      <c r="C117" s="22" t="s">
        <v>270</v>
      </c>
      <c r="D117" s="15" t="s">
        <v>271</v>
      </c>
      <c r="E117" s="15" t="s">
        <v>272</v>
      </c>
      <c r="F117" s="15">
        <v>6</v>
      </c>
      <c r="G117" s="10" t="s">
        <v>36</v>
      </c>
      <c r="H117" s="10" t="s">
        <v>37</v>
      </c>
      <c r="I117" s="86" t="s">
        <v>33</v>
      </c>
      <c r="J117" s="86">
        <v>5.97</v>
      </c>
    </row>
    <row r="118" spans="1:202" s="3" customFormat="1" ht="42.75">
      <c r="A118" s="10">
        <v>33</v>
      </c>
      <c r="B118" s="10" t="s">
        <v>203</v>
      </c>
      <c r="C118" s="11" t="s">
        <v>273</v>
      </c>
      <c r="D118" s="10" t="s">
        <v>64</v>
      </c>
      <c r="E118" s="15" t="s">
        <v>145</v>
      </c>
      <c r="F118" s="23">
        <v>10</v>
      </c>
      <c r="G118" s="10" t="s">
        <v>36</v>
      </c>
      <c r="H118" s="10" t="s">
        <v>37</v>
      </c>
      <c r="I118" s="86" t="s">
        <v>33</v>
      </c>
      <c r="J118" s="86">
        <v>9.9499999999999993</v>
      </c>
    </row>
    <row r="119" spans="1:202" s="3" customFormat="1" ht="42.75">
      <c r="A119" s="15">
        <v>34</v>
      </c>
      <c r="B119" s="10" t="s">
        <v>203</v>
      </c>
      <c r="C119" s="11" t="s">
        <v>274</v>
      </c>
      <c r="D119" s="10" t="s">
        <v>275</v>
      </c>
      <c r="E119" s="15" t="s">
        <v>251</v>
      </c>
      <c r="F119" s="10">
        <v>45</v>
      </c>
      <c r="G119" s="10" t="s">
        <v>36</v>
      </c>
      <c r="H119" s="10" t="s">
        <v>37</v>
      </c>
      <c r="I119" s="86" t="s">
        <v>38</v>
      </c>
      <c r="J119" s="86"/>
    </row>
    <row r="120" spans="1:202" s="3" customFormat="1" ht="42.75">
      <c r="A120" s="10">
        <v>35</v>
      </c>
      <c r="B120" s="10" t="s">
        <v>203</v>
      </c>
      <c r="C120" s="11" t="s">
        <v>276</v>
      </c>
      <c r="D120" s="10" t="s">
        <v>277</v>
      </c>
      <c r="E120" s="15" t="s">
        <v>234</v>
      </c>
      <c r="F120" s="10">
        <v>20</v>
      </c>
      <c r="G120" s="10" t="s">
        <v>36</v>
      </c>
      <c r="H120" s="10" t="s">
        <v>37</v>
      </c>
      <c r="I120" s="86" t="s">
        <v>132</v>
      </c>
      <c r="J120" s="86"/>
    </row>
    <row r="121" spans="1:202" s="3" customFormat="1" ht="42.75">
      <c r="A121" s="15">
        <v>36</v>
      </c>
      <c r="B121" s="10" t="s">
        <v>203</v>
      </c>
      <c r="C121" s="11" t="s">
        <v>278</v>
      </c>
      <c r="D121" s="10" t="s">
        <v>279</v>
      </c>
      <c r="E121" s="15" t="s">
        <v>280</v>
      </c>
      <c r="F121" s="10">
        <v>150</v>
      </c>
      <c r="G121" s="15" t="s">
        <v>36</v>
      </c>
      <c r="H121" s="10" t="s">
        <v>32</v>
      </c>
      <c r="I121" s="86" t="s">
        <v>38</v>
      </c>
      <c r="J121" s="86"/>
    </row>
    <row r="122" spans="1:202" ht="42.75">
      <c r="A122" s="10">
        <v>37</v>
      </c>
      <c r="B122" s="10" t="s">
        <v>203</v>
      </c>
      <c r="C122" s="11" t="s">
        <v>281</v>
      </c>
      <c r="D122" s="10" t="s">
        <v>216</v>
      </c>
      <c r="E122" s="10" t="s">
        <v>76</v>
      </c>
      <c r="F122" s="10">
        <v>15</v>
      </c>
      <c r="G122" s="10" t="s">
        <v>36</v>
      </c>
      <c r="H122" s="10" t="s">
        <v>37</v>
      </c>
      <c r="I122" s="86" t="s">
        <v>120</v>
      </c>
      <c r="J122" s="90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</row>
    <row r="123" spans="1:202" s="3" customFormat="1" ht="42.75">
      <c r="A123" s="15">
        <v>38</v>
      </c>
      <c r="B123" s="10" t="s">
        <v>203</v>
      </c>
      <c r="C123" s="11" t="s">
        <v>282</v>
      </c>
      <c r="D123" s="10" t="s">
        <v>283</v>
      </c>
      <c r="E123" s="10" t="s">
        <v>71</v>
      </c>
      <c r="F123" s="10">
        <v>2</v>
      </c>
      <c r="G123" s="15" t="s">
        <v>36</v>
      </c>
      <c r="H123" s="10" t="s">
        <v>32</v>
      </c>
      <c r="I123" s="86" t="s">
        <v>120</v>
      </c>
      <c r="J123" s="90"/>
    </row>
    <row r="124" spans="1:202" s="3" customFormat="1" ht="42.75">
      <c r="A124" s="10">
        <v>39</v>
      </c>
      <c r="B124" s="10" t="s">
        <v>203</v>
      </c>
      <c r="C124" s="11" t="s">
        <v>284</v>
      </c>
      <c r="D124" s="10" t="s">
        <v>285</v>
      </c>
      <c r="E124" s="10" t="s">
        <v>286</v>
      </c>
      <c r="F124" s="10">
        <v>7.3</v>
      </c>
      <c r="G124" s="15" t="s">
        <v>36</v>
      </c>
      <c r="H124" s="10" t="s">
        <v>32</v>
      </c>
      <c r="I124" s="86" t="s">
        <v>33</v>
      </c>
      <c r="J124" s="86">
        <v>7.22</v>
      </c>
    </row>
    <row r="125" spans="1:202" s="3" customFormat="1" ht="42.75">
      <c r="A125" s="15">
        <v>40</v>
      </c>
      <c r="B125" s="10" t="s">
        <v>203</v>
      </c>
      <c r="C125" s="11" t="s">
        <v>287</v>
      </c>
      <c r="D125" s="10" t="s">
        <v>163</v>
      </c>
      <c r="E125" s="10" t="s">
        <v>93</v>
      </c>
      <c r="F125" s="10">
        <v>45</v>
      </c>
      <c r="G125" s="15" t="s">
        <v>36</v>
      </c>
      <c r="H125" s="10" t="s">
        <v>32</v>
      </c>
      <c r="I125" s="86" t="s">
        <v>33</v>
      </c>
      <c r="J125" s="86">
        <v>45</v>
      </c>
    </row>
    <row r="126" spans="1:202" s="3" customFormat="1" ht="42.75">
      <c r="A126" s="10">
        <v>41</v>
      </c>
      <c r="B126" s="10" t="s">
        <v>203</v>
      </c>
      <c r="C126" s="22" t="s">
        <v>288</v>
      </c>
      <c r="D126" s="15" t="s">
        <v>129</v>
      </c>
      <c r="E126" s="15" t="s">
        <v>289</v>
      </c>
      <c r="F126" s="15">
        <v>80</v>
      </c>
      <c r="G126" s="15" t="s">
        <v>290</v>
      </c>
      <c r="H126" s="10" t="s">
        <v>32</v>
      </c>
      <c r="I126" s="86" t="s">
        <v>291</v>
      </c>
      <c r="J126" s="86"/>
    </row>
    <row r="127" spans="1:202" s="3" customFormat="1" ht="42.75">
      <c r="A127" s="15">
        <v>42</v>
      </c>
      <c r="B127" s="10" t="s">
        <v>203</v>
      </c>
      <c r="C127" s="22" t="s">
        <v>292</v>
      </c>
      <c r="D127" s="15" t="s">
        <v>149</v>
      </c>
      <c r="E127" s="15" t="s">
        <v>293</v>
      </c>
      <c r="F127" s="15">
        <v>17</v>
      </c>
      <c r="G127" s="15" t="s">
        <v>36</v>
      </c>
      <c r="H127" s="10" t="s">
        <v>32</v>
      </c>
      <c r="I127" s="86" t="s">
        <v>120</v>
      </c>
      <c r="J127" s="86"/>
    </row>
    <row r="128" spans="1:202" s="3" customFormat="1" ht="42.75">
      <c r="A128" s="10">
        <v>43</v>
      </c>
      <c r="B128" s="10" t="s">
        <v>203</v>
      </c>
      <c r="C128" s="22" t="s">
        <v>292</v>
      </c>
      <c r="D128" s="15" t="s">
        <v>89</v>
      </c>
      <c r="E128" s="15" t="s">
        <v>293</v>
      </c>
      <c r="F128" s="15">
        <v>17</v>
      </c>
      <c r="G128" s="15" t="s">
        <v>36</v>
      </c>
      <c r="H128" s="10" t="s">
        <v>32</v>
      </c>
      <c r="I128" s="86" t="s">
        <v>120</v>
      </c>
      <c r="J128" s="90"/>
    </row>
    <row r="129" spans="1:205" ht="42.75">
      <c r="A129" s="15">
        <v>44</v>
      </c>
      <c r="B129" s="10" t="s">
        <v>203</v>
      </c>
      <c r="C129" s="11" t="s">
        <v>294</v>
      </c>
      <c r="D129" s="10" t="s">
        <v>103</v>
      </c>
      <c r="E129" s="15" t="s">
        <v>295</v>
      </c>
      <c r="F129" s="10">
        <v>59</v>
      </c>
      <c r="G129" s="10" t="s">
        <v>36</v>
      </c>
      <c r="H129" s="10" t="s">
        <v>37</v>
      </c>
      <c r="I129" s="86" t="s">
        <v>33</v>
      </c>
      <c r="J129" s="86">
        <v>57.64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</row>
    <row r="130" spans="1:205" ht="42.75">
      <c r="A130" s="10">
        <v>45</v>
      </c>
      <c r="B130" s="10" t="s">
        <v>203</v>
      </c>
      <c r="C130" s="11" t="s">
        <v>296</v>
      </c>
      <c r="D130" s="10" t="s">
        <v>46</v>
      </c>
      <c r="E130" s="15" t="s">
        <v>210</v>
      </c>
      <c r="F130" s="10">
        <v>35</v>
      </c>
      <c r="G130" s="10" t="s">
        <v>36</v>
      </c>
      <c r="H130" s="10" t="s">
        <v>37</v>
      </c>
      <c r="I130" s="86" t="s">
        <v>38</v>
      </c>
      <c r="J130" s="8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</row>
    <row r="131" spans="1:205" s="3" customFormat="1" ht="42.75">
      <c r="A131" s="15">
        <v>46</v>
      </c>
      <c r="B131" s="10" t="s">
        <v>203</v>
      </c>
      <c r="C131" s="54" t="s">
        <v>297</v>
      </c>
      <c r="D131" s="19" t="s">
        <v>101</v>
      </c>
      <c r="E131" s="55" t="s">
        <v>298</v>
      </c>
      <c r="F131" s="55">
        <v>10</v>
      </c>
      <c r="G131" s="15" t="s">
        <v>36</v>
      </c>
      <c r="H131" s="10" t="s">
        <v>32</v>
      </c>
      <c r="I131" s="86" t="s">
        <v>38</v>
      </c>
      <c r="J131" s="86"/>
    </row>
    <row r="132" spans="1:205" s="3" customFormat="1" ht="42.75">
      <c r="A132" s="10">
        <v>47</v>
      </c>
      <c r="B132" s="10" t="s">
        <v>203</v>
      </c>
      <c r="C132" s="22" t="s">
        <v>299</v>
      </c>
      <c r="D132" s="15" t="s">
        <v>300</v>
      </c>
      <c r="E132" s="15" t="s">
        <v>145</v>
      </c>
      <c r="F132" s="15">
        <v>10</v>
      </c>
      <c r="G132" s="15" t="s">
        <v>36</v>
      </c>
      <c r="H132" s="10" t="s">
        <v>32</v>
      </c>
      <c r="I132" s="86" t="s">
        <v>120</v>
      </c>
      <c r="J132" s="86"/>
    </row>
    <row r="133" spans="1:205" s="3" customFormat="1" ht="42.75">
      <c r="A133" s="15">
        <v>48</v>
      </c>
      <c r="B133" s="10" t="s">
        <v>203</v>
      </c>
      <c r="C133" s="11" t="s">
        <v>301</v>
      </c>
      <c r="D133" s="10" t="s">
        <v>129</v>
      </c>
      <c r="E133" s="10" t="s">
        <v>145</v>
      </c>
      <c r="F133" s="10">
        <v>10</v>
      </c>
      <c r="G133" s="10" t="s">
        <v>36</v>
      </c>
      <c r="H133" s="10" t="s">
        <v>32</v>
      </c>
      <c r="I133" s="86" t="s">
        <v>38</v>
      </c>
      <c r="J133" s="86"/>
    </row>
    <row r="134" spans="1:205" ht="42.75">
      <c r="A134" s="10">
        <v>49</v>
      </c>
      <c r="B134" s="10" t="s">
        <v>203</v>
      </c>
      <c r="C134" s="11" t="s">
        <v>302</v>
      </c>
      <c r="D134" s="10" t="s">
        <v>113</v>
      </c>
      <c r="E134" s="10" t="s">
        <v>206</v>
      </c>
      <c r="F134" s="10">
        <v>45</v>
      </c>
      <c r="G134" s="10" t="s">
        <v>36</v>
      </c>
      <c r="H134" s="10" t="s">
        <v>111</v>
      </c>
      <c r="I134" s="86" t="s">
        <v>33</v>
      </c>
      <c r="J134" s="86">
        <v>44.8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</row>
    <row r="135" spans="1:205" ht="42.75">
      <c r="A135" s="15">
        <v>50</v>
      </c>
      <c r="B135" s="10" t="s">
        <v>203</v>
      </c>
      <c r="C135" s="11" t="s">
        <v>303</v>
      </c>
      <c r="D135" s="10" t="s">
        <v>107</v>
      </c>
      <c r="E135" s="10" t="s">
        <v>145</v>
      </c>
      <c r="F135" s="10">
        <v>10</v>
      </c>
      <c r="G135" s="10" t="s">
        <v>36</v>
      </c>
      <c r="H135" s="15" t="s">
        <v>37</v>
      </c>
      <c r="I135" s="86" t="s">
        <v>132</v>
      </c>
      <c r="J135" s="8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</row>
    <row r="136" spans="1:205" ht="42.75">
      <c r="A136" s="10">
        <v>51</v>
      </c>
      <c r="B136" s="15" t="s">
        <v>203</v>
      </c>
      <c r="C136" s="22" t="s">
        <v>304</v>
      </c>
      <c r="D136" s="15" t="s">
        <v>305</v>
      </c>
      <c r="E136" s="15" t="s">
        <v>58</v>
      </c>
      <c r="F136" s="15">
        <v>40</v>
      </c>
      <c r="G136" s="15" t="s">
        <v>36</v>
      </c>
      <c r="H136" s="15" t="s">
        <v>37</v>
      </c>
      <c r="I136" s="86" t="s">
        <v>33</v>
      </c>
      <c r="J136" s="85">
        <v>37.926000000000002</v>
      </c>
    </row>
    <row r="137" spans="1:205" ht="42.75">
      <c r="A137" s="15">
        <v>52</v>
      </c>
      <c r="B137" s="10" t="s">
        <v>203</v>
      </c>
      <c r="C137" s="22" t="s">
        <v>306</v>
      </c>
      <c r="D137" s="10" t="s">
        <v>139</v>
      </c>
      <c r="E137" s="15" t="s">
        <v>234</v>
      </c>
      <c r="F137" s="15">
        <v>20</v>
      </c>
      <c r="G137" s="10" t="s">
        <v>36</v>
      </c>
      <c r="H137" s="10" t="s">
        <v>37</v>
      </c>
      <c r="I137" s="86" t="s">
        <v>33</v>
      </c>
      <c r="J137" s="86">
        <v>19.95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</row>
    <row r="138" spans="1:205" s="2" customFormat="1" ht="42.75">
      <c r="A138" s="10">
        <v>53</v>
      </c>
      <c r="B138" s="15" t="s">
        <v>203</v>
      </c>
      <c r="C138" s="22" t="s">
        <v>307</v>
      </c>
      <c r="D138" s="15" t="s">
        <v>49</v>
      </c>
      <c r="E138" s="15" t="s">
        <v>145</v>
      </c>
      <c r="F138" s="15">
        <v>10</v>
      </c>
      <c r="G138" s="10" t="s">
        <v>36</v>
      </c>
      <c r="H138" s="56" t="s">
        <v>32</v>
      </c>
      <c r="I138" s="90" t="s">
        <v>308</v>
      </c>
      <c r="J138" s="8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</row>
    <row r="139" spans="1:205" s="2" customFormat="1" ht="42.75">
      <c r="A139" s="15">
        <v>54</v>
      </c>
      <c r="B139" s="15" t="s">
        <v>203</v>
      </c>
      <c r="C139" s="11" t="s">
        <v>309</v>
      </c>
      <c r="D139" s="10" t="s">
        <v>41</v>
      </c>
      <c r="E139" s="15" t="s">
        <v>58</v>
      </c>
      <c r="F139" s="10">
        <v>40</v>
      </c>
      <c r="G139" s="10" t="s">
        <v>36</v>
      </c>
      <c r="H139" s="56" t="s">
        <v>32</v>
      </c>
      <c r="I139" s="86" t="s">
        <v>132</v>
      </c>
      <c r="J139" s="8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</row>
    <row r="140" spans="1:205" ht="42.75">
      <c r="A140" s="10">
        <v>55</v>
      </c>
      <c r="B140" s="15" t="s">
        <v>203</v>
      </c>
      <c r="C140" s="22" t="s">
        <v>310</v>
      </c>
      <c r="D140" s="15" t="s">
        <v>311</v>
      </c>
      <c r="E140" s="15" t="s">
        <v>93</v>
      </c>
      <c r="F140" s="15">
        <v>45</v>
      </c>
      <c r="G140" s="56" t="s">
        <v>312</v>
      </c>
      <c r="H140" s="56" t="s">
        <v>32</v>
      </c>
      <c r="I140" s="90" t="s">
        <v>38</v>
      </c>
      <c r="J140" s="8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</row>
    <row r="141" spans="1:205" ht="42.75">
      <c r="A141" s="15">
        <v>56</v>
      </c>
      <c r="B141" s="15" t="s">
        <v>203</v>
      </c>
      <c r="C141" s="22" t="s">
        <v>313</v>
      </c>
      <c r="D141" s="15" t="s">
        <v>314</v>
      </c>
      <c r="E141" s="15" t="s">
        <v>315</v>
      </c>
      <c r="F141" s="15">
        <v>47</v>
      </c>
      <c r="G141" s="56" t="s">
        <v>312</v>
      </c>
      <c r="H141" s="56" t="s">
        <v>32</v>
      </c>
      <c r="I141" s="90" t="s">
        <v>38</v>
      </c>
      <c r="J141" s="8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</row>
    <row r="142" spans="1:205" ht="42.75">
      <c r="A142" s="10">
        <v>57</v>
      </c>
      <c r="B142" s="15" t="s">
        <v>203</v>
      </c>
      <c r="C142" s="22" t="s">
        <v>316</v>
      </c>
      <c r="D142" s="15" t="s">
        <v>129</v>
      </c>
      <c r="E142" s="15" t="s">
        <v>317</v>
      </c>
      <c r="F142" s="15">
        <v>10</v>
      </c>
      <c r="G142" s="10" t="s">
        <v>36</v>
      </c>
      <c r="H142" s="56" t="s">
        <v>32</v>
      </c>
      <c r="I142" s="90" t="s">
        <v>38</v>
      </c>
      <c r="J142" s="8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</row>
    <row r="143" spans="1:205" s="3" customFormat="1" ht="42.75">
      <c r="A143" s="15">
        <v>58</v>
      </c>
      <c r="B143" s="15" t="s">
        <v>203</v>
      </c>
      <c r="C143" s="11" t="s">
        <v>318</v>
      </c>
      <c r="D143" s="15" t="s">
        <v>319</v>
      </c>
      <c r="E143" s="15" t="s">
        <v>87</v>
      </c>
      <c r="F143" s="15">
        <v>30</v>
      </c>
      <c r="G143" s="10" t="s">
        <v>36</v>
      </c>
      <c r="H143" s="56" t="s">
        <v>32</v>
      </c>
      <c r="I143" s="86" t="s">
        <v>120</v>
      </c>
      <c r="J143" s="86"/>
    </row>
    <row r="144" spans="1:205" s="3" customFormat="1" ht="42.75">
      <c r="A144" s="10">
        <v>59</v>
      </c>
      <c r="B144" s="15" t="s">
        <v>203</v>
      </c>
      <c r="C144" s="11" t="s">
        <v>320</v>
      </c>
      <c r="D144" s="15" t="s">
        <v>321</v>
      </c>
      <c r="E144" s="15" t="s">
        <v>87</v>
      </c>
      <c r="F144" s="15">
        <v>30</v>
      </c>
      <c r="G144" s="10" t="s">
        <v>36</v>
      </c>
      <c r="H144" s="56" t="s">
        <v>32</v>
      </c>
      <c r="I144" s="90" t="s">
        <v>120</v>
      </c>
      <c r="J144" s="86"/>
    </row>
    <row r="145" spans="1:202" s="2" customFormat="1" ht="28.5">
      <c r="A145" s="12" t="s">
        <v>322</v>
      </c>
      <c r="B145" s="12" t="s">
        <v>323</v>
      </c>
      <c r="C145" s="13"/>
      <c r="D145" s="12"/>
      <c r="E145" s="14"/>
      <c r="F145" s="51">
        <f>SUM(F146:F148)</f>
        <v>1448.8500000000001</v>
      </c>
      <c r="G145" s="51"/>
      <c r="H145" s="10"/>
      <c r="I145" s="90"/>
      <c r="J145" s="86"/>
    </row>
    <row r="146" spans="1:202" s="3" customFormat="1" ht="42.75">
      <c r="A146" s="10">
        <v>1</v>
      </c>
      <c r="B146" s="15" t="s">
        <v>324</v>
      </c>
      <c r="C146" s="22" t="s">
        <v>325</v>
      </c>
      <c r="D146" s="15" t="s">
        <v>326</v>
      </c>
      <c r="E146" s="15" t="s">
        <v>327</v>
      </c>
      <c r="F146" s="15">
        <v>1430</v>
      </c>
      <c r="G146" s="15" t="s">
        <v>36</v>
      </c>
      <c r="H146" s="10" t="s">
        <v>32</v>
      </c>
      <c r="I146" s="86" t="s">
        <v>38</v>
      </c>
      <c r="J146" s="86"/>
    </row>
    <row r="147" spans="1:202" ht="42.75">
      <c r="A147" s="10">
        <v>2</v>
      </c>
      <c r="B147" s="15" t="s">
        <v>324</v>
      </c>
      <c r="C147" s="22" t="s">
        <v>328</v>
      </c>
      <c r="D147" s="15" t="s">
        <v>329</v>
      </c>
      <c r="E147" s="15" t="s">
        <v>330</v>
      </c>
      <c r="F147" s="23">
        <v>5.4</v>
      </c>
      <c r="G147" s="10" t="s">
        <v>36</v>
      </c>
      <c r="H147" s="10" t="s">
        <v>37</v>
      </c>
      <c r="I147" s="86" t="s">
        <v>33</v>
      </c>
      <c r="J147" s="86">
        <v>5.4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</row>
    <row r="148" spans="1:202" s="3" customFormat="1" ht="42.75">
      <c r="A148" s="10">
        <v>3</v>
      </c>
      <c r="B148" s="15" t="s">
        <v>324</v>
      </c>
      <c r="C148" s="22" t="s">
        <v>331</v>
      </c>
      <c r="D148" s="15" t="s">
        <v>89</v>
      </c>
      <c r="E148" s="15" t="s">
        <v>327</v>
      </c>
      <c r="F148" s="15">
        <v>13.45</v>
      </c>
      <c r="G148" s="10" t="s">
        <v>36</v>
      </c>
      <c r="H148" s="10" t="s">
        <v>37</v>
      </c>
      <c r="I148" s="86" t="s">
        <v>33</v>
      </c>
      <c r="J148" s="86">
        <v>13.45</v>
      </c>
    </row>
    <row r="149" spans="1:202" s="2" customFormat="1" ht="28.5">
      <c r="A149" s="12" t="s">
        <v>332</v>
      </c>
      <c r="B149" s="35" t="s">
        <v>333</v>
      </c>
      <c r="C149" s="13"/>
      <c r="D149" s="12"/>
      <c r="E149" s="14"/>
      <c r="F149" s="51">
        <f>SUM(F150:F150)</f>
        <v>800</v>
      </c>
      <c r="G149" s="51"/>
      <c r="H149" s="10"/>
      <c r="I149" s="86"/>
      <c r="J149" s="91"/>
    </row>
    <row r="150" spans="1:202" ht="85.5">
      <c r="A150" s="10">
        <v>1</v>
      </c>
      <c r="B150" s="15" t="s">
        <v>334</v>
      </c>
      <c r="C150" s="11" t="s">
        <v>335</v>
      </c>
      <c r="D150" s="10" t="s">
        <v>336</v>
      </c>
      <c r="E150" s="56" t="s">
        <v>337</v>
      </c>
      <c r="F150" s="56">
        <v>800</v>
      </c>
      <c r="G150" s="56" t="s">
        <v>36</v>
      </c>
      <c r="H150" s="10" t="s">
        <v>338</v>
      </c>
      <c r="I150" s="86" t="s">
        <v>33</v>
      </c>
      <c r="J150" s="86">
        <v>518.07000000000005</v>
      </c>
    </row>
    <row r="151" spans="1:202" s="2" customFormat="1" ht="28.5">
      <c r="A151" s="12" t="s">
        <v>339</v>
      </c>
      <c r="B151" s="12" t="s">
        <v>340</v>
      </c>
      <c r="C151" s="13"/>
      <c r="D151" s="12"/>
      <c r="E151" s="14"/>
      <c r="F151" s="51">
        <f>SUM(F152:F161)</f>
        <v>599.70000000000005</v>
      </c>
      <c r="G151" s="51"/>
      <c r="H151" s="10"/>
      <c r="I151" s="86"/>
      <c r="J151" s="86"/>
    </row>
    <row r="152" spans="1:202" s="3" customFormat="1" ht="42.75">
      <c r="A152" s="10">
        <v>1</v>
      </c>
      <c r="B152" s="10" t="s">
        <v>341</v>
      </c>
      <c r="C152" s="11" t="s">
        <v>342</v>
      </c>
      <c r="D152" s="10" t="s">
        <v>57</v>
      </c>
      <c r="E152" s="15" t="s">
        <v>343</v>
      </c>
      <c r="F152" s="10">
        <v>100</v>
      </c>
      <c r="G152" s="10" t="s">
        <v>36</v>
      </c>
      <c r="H152" s="10" t="s">
        <v>111</v>
      </c>
      <c r="I152" s="86" t="s">
        <v>120</v>
      </c>
      <c r="J152" s="86"/>
    </row>
    <row r="153" spans="1:202" s="3" customFormat="1" ht="42.75">
      <c r="A153" s="10">
        <v>2</v>
      </c>
      <c r="B153" s="10" t="s">
        <v>341</v>
      </c>
      <c r="C153" s="11" t="s">
        <v>344</v>
      </c>
      <c r="D153" s="10" t="s">
        <v>345</v>
      </c>
      <c r="E153" s="15" t="s">
        <v>346</v>
      </c>
      <c r="F153" s="10">
        <v>160</v>
      </c>
      <c r="G153" s="10" t="s">
        <v>36</v>
      </c>
      <c r="H153" s="10" t="s">
        <v>37</v>
      </c>
      <c r="I153" s="86" t="s">
        <v>120</v>
      </c>
      <c r="J153" s="86"/>
    </row>
    <row r="154" spans="1:202" s="3" customFormat="1" ht="42.75">
      <c r="A154" s="10">
        <v>3</v>
      </c>
      <c r="B154" s="10" t="s">
        <v>341</v>
      </c>
      <c r="C154" s="11" t="s">
        <v>347</v>
      </c>
      <c r="D154" s="10" t="s">
        <v>345</v>
      </c>
      <c r="E154" s="15" t="s">
        <v>93</v>
      </c>
      <c r="F154" s="10">
        <v>45</v>
      </c>
      <c r="G154" s="10" t="s">
        <v>36</v>
      </c>
      <c r="H154" s="10" t="s">
        <v>37</v>
      </c>
      <c r="I154" s="86" t="s">
        <v>120</v>
      </c>
      <c r="J154" s="86"/>
    </row>
    <row r="155" spans="1:202" s="3" customFormat="1" ht="42.75">
      <c r="A155" s="10">
        <v>4</v>
      </c>
      <c r="B155" s="10" t="s">
        <v>341</v>
      </c>
      <c r="C155" s="11" t="s">
        <v>348</v>
      </c>
      <c r="D155" s="15" t="s">
        <v>159</v>
      </c>
      <c r="E155" s="15" t="s">
        <v>343</v>
      </c>
      <c r="F155" s="10">
        <v>100</v>
      </c>
      <c r="G155" s="10" t="s">
        <v>36</v>
      </c>
      <c r="H155" s="10" t="s">
        <v>37</v>
      </c>
      <c r="I155" s="86" t="s">
        <v>120</v>
      </c>
      <c r="J155" s="86"/>
    </row>
    <row r="156" spans="1:202" ht="42.75">
      <c r="A156" s="10">
        <v>5</v>
      </c>
      <c r="B156" s="10" t="s">
        <v>341</v>
      </c>
      <c r="C156" s="22" t="s">
        <v>349</v>
      </c>
      <c r="D156" s="15" t="s">
        <v>350</v>
      </c>
      <c r="E156" s="15" t="s">
        <v>58</v>
      </c>
      <c r="F156" s="15">
        <v>40</v>
      </c>
      <c r="G156" s="15" t="s">
        <v>36</v>
      </c>
      <c r="H156" s="15" t="s">
        <v>37</v>
      </c>
      <c r="I156" s="86" t="s">
        <v>38</v>
      </c>
      <c r="J156" s="8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</row>
    <row r="157" spans="1:202" s="3" customFormat="1" ht="42.75">
      <c r="A157" s="10">
        <v>6</v>
      </c>
      <c r="B157" s="10" t="s">
        <v>341</v>
      </c>
      <c r="C157" s="22" t="s">
        <v>349</v>
      </c>
      <c r="D157" s="10" t="s">
        <v>351</v>
      </c>
      <c r="E157" s="15" t="s">
        <v>58</v>
      </c>
      <c r="F157" s="23">
        <v>40</v>
      </c>
      <c r="G157" s="10" t="s">
        <v>36</v>
      </c>
      <c r="H157" s="10" t="s">
        <v>37</v>
      </c>
      <c r="I157" s="86" t="s">
        <v>132</v>
      </c>
      <c r="J157" s="86"/>
    </row>
    <row r="158" spans="1:202" ht="42.75">
      <c r="A158" s="10">
        <v>7</v>
      </c>
      <c r="B158" s="10" t="s">
        <v>341</v>
      </c>
      <c r="C158" s="22" t="s">
        <v>349</v>
      </c>
      <c r="D158" s="10" t="s">
        <v>352</v>
      </c>
      <c r="E158" s="15" t="s">
        <v>58</v>
      </c>
      <c r="F158" s="23">
        <v>40</v>
      </c>
      <c r="G158" s="10" t="s">
        <v>36</v>
      </c>
      <c r="H158" s="10" t="s">
        <v>37</v>
      </c>
      <c r="I158" s="86" t="s">
        <v>132</v>
      </c>
      <c r="J158" s="8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</row>
    <row r="159" spans="1:202" ht="42.75">
      <c r="A159" s="10">
        <v>8</v>
      </c>
      <c r="B159" s="10" t="s">
        <v>341</v>
      </c>
      <c r="C159" s="22" t="s">
        <v>353</v>
      </c>
      <c r="D159" s="10" t="s">
        <v>129</v>
      </c>
      <c r="E159" s="15" t="s">
        <v>210</v>
      </c>
      <c r="F159" s="15">
        <v>35</v>
      </c>
      <c r="G159" s="15" t="s">
        <v>36</v>
      </c>
      <c r="H159" s="15" t="s">
        <v>111</v>
      </c>
      <c r="I159" s="90" t="s">
        <v>38</v>
      </c>
      <c r="J159" s="8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</row>
    <row r="160" spans="1:202" ht="42.75">
      <c r="A160" s="10">
        <v>9</v>
      </c>
      <c r="B160" s="10" t="s">
        <v>341</v>
      </c>
      <c r="C160" s="22" t="s">
        <v>353</v>
      </c>
      <c r="D160" s="10" t="s">
        <v>354</v>
      </c>
      <c r="E160" s="15" t="s">
        <v>210</v>
      </c>
      <c r="F160" s="15">
        <v>35</v>
      </c>
      <c r="G160" s="15" t="s">
        <v>36</v>
      </c>
      <c r="H160" s="15" t="s">
        <v>111</v>
      </c>
      <c r="I160" s="90" t="s">
        <v>120</v>
      </c>
      <c r="J160" s="8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</row>
    <row r="161" spans="1:10" s="3" customFormat="1" ht="42.75">
      <c r="A161" s="10">
        <v>10</v>
      </c>
      <c r="B161" s="10" t="s">
        <v>341</v>
      </c>
      <c r="C161" s="11" t="s">
        <v>355</v>
      </c>
      <c r="D161" s="10" t="s">
        <v>96</v>
      </c>
      <c r="E161" s="10" t="s">
        <v>356</v>
      </c>
      <c r="F161" s="10">
        <v>4.7</v>
      </c>
      <c r="G161" s="10" t="s">
        <v>36</v>
      </c>
      <c r="H161" s="10" t="s">
        <v>37</v>
      </c>
      <c r="I161" s="86" t="s">
        <v>33</v>
      </c>
      <c r="J161" s="86">
        <v>4.3459000000000003</v>
      </c>
    </row>
    <row r="162" spans="1:10" s="2" customFormat="1" ht="28.5">
      <c r="A162" s="12" t="s">
        <v>357</v>
      </c>
      <c r="B162" s="12" t="s">
        <v>358</v>
      </c>
      <c r="C162" s="13"/>
      <c r="D162" s="12"/>
      <c r="E162" s="14"/>
      <c r="F162" s="57">
        <f>F163+F206+F335+F428+F448+F463</f>
        <v>17337.95</v>
      </c>
      <c r="G162" s="51"/>
      <c r="H162" s="10"/>
      <c r="I162" s="86"/>
      <c r="J162" s="86"/>
    </row>
    <row r="163" spans="1:10" s="2" customFormat="1">
      <c r="A163" s="12" t="s">
        <v>15</v>
      </c>
      <c r="B163" s="12" t="s">
        <v>359</v>
      </c>
      <c r="C163" s="13"/>
      <c r="D163" s="12"/>
      <c r="E163" s="12"/>
      <c r="F163" s="12">
        <f>SUM(F164:F205)</f>
        <v>5920</v>
      </c>
      <c r="G163" s="12"/>
      <c r="H163" s="10"/>
      <c r="I163" s="86"/>
      <c r="J163" s="86"/>
    </row>
    <row r="164" spans="1:10" ht="42.75">
      <c r="A164" s="15">
        <v>1</v>
      </c>
      <c r="B164" s="58" t="s">
        <v>360</v>
      </c>
      <c r="C164" s="59" t="s">
        <v>361</v>
      </c>
      <c r="D164" s="58" t="s">
        <v>362</v>
      </c>
      <c r="E164" s="15" t="s">
        <v>363</v>
      </c>
      <c r="F164" s="15">
        <v>70</v>
      </c>
      <c r="G164" s="58" t="s">
        <v>364</v>
      </c>
      <c r="H164" s="60" t="s">
        <v>32</v>
      </c>
      <c r="I164" s="92" t="s">
        <v>365</v>
      </c>
      <c r="J164" s="92">
        <v>70</v>
      </c>
    </row>
    <row r="165" spans="1:10" ht="42.75">
      <c r="A165" s="15">
        <v>2</v>
      </c>
      <c r="B165" s="58" t="s">
        <v>360</v>
      </c>
      <c r="C165" s="59" t="s">
        <v>366</v>
      </c>
      <c r="D165" s="58" t="s">
        <v>362</v>
      </c>
      <c r="E165" s="15" t="s">
        <v>367</v>
      </c>
      <c r="F165" s="15">
        <v>197</v>
      </c>
      <c r="G165" s="58" t="s">
        <v>364</v>
      </c>
      <c r="H165" s="60" t="s">
        <v>32</v>
      </c>
      <c r="I165" s="92" t="s">
        <v>368</v>
      </c>
      <c r="J165" s="92">
        <v>197</v>
      </c>
    </row>
    <row r="166" spans="1:10" ht="42.75">
      <c r="A166" s="15">
        <v>3</v>
      </c>
      <c r="B166" s="58" t="s">
        <v>360</v>
      </c>
      <c r="C166" s="59" t="s">
        <v>369</v>
      </c>
      <c r="D166" s="58" t="s">
        <v>370</v>
      </c>
      <c r="E166" s="15" t="s">
        <v>371</v>
      </c>
      <c r="F166" s="15">
        <v>187</v>
      </c>
      <c r="G166" s="58" t="s">
        <v>364</v>
      </c>
      <c r="H166" s="60" t="s">
        <v>32</v>
      </c>
      <c r="I166" s="92" t="s">
        <v>372</v>
      </c>
      <c r="J166" s="92">
        <v>187</v>
      </c>
    </row>
    <row r="167" spans="1:10" ht="42.75">
      <c r="A167" s="15">
        <v>4</v>
      </c>
      <c r="B167" s="58" t="s">
        <v>360</v>
      </c>
      <c r="C167" s="59" t="s">
        <v>373</v>
      </c>
      <c r="D167" s="58" t="s">
        <v>374</v>
      </c>
      <c r="E167" s="15" t="s">
        <v>375</v>
      </c>
      <c r="F167" s="15">
        <v>125</v>
      </c>
      <c r="G167" s="58" t="s">
        <v>364</v>
      </c>
      <c r="H167" s="60" t="s">
        <v>32</v>
      </c>
      <c r="I167" s="92" t="s">
        <v>376</v>
      </c>
      <c r="J167" s="92">
        <v>125</v>
      </c>
    </row>
    <row r="168" spans="1:10" ht="42.75">
      <c r="A168" s="15">
        <v>5</v>
      </c>
      <c r="B168" s="58" t="s">
        <v>360</v>
      </c>
      <c r="C168" s="59" t="s">
        <v>377</v>
      </c>
      <c r="D168" s="58" t="s">
        <v>378</v>
      </c>
      <c r="E168" s="15" t="s">
        <v>42</v>
      </c>
      <c r="F168" s="15">
        <v>13</v>
      </c>
      <c r="G168" s="58" t="s">
        <v>364</v>
      </c>
      <c r="H168" s="60" t="s">
        <v>32</v>
      </c>
      <c r="I168" s="92" t="s">
        <v>379</v>
      </c>
      <c r="J168" s="92">
        <v>13</v>
      </c>
    </row>
    <row r="169" spans="1:10" ht="42.75">
      <c r="A169" s="15">
        <v>6</v>
      </c>
      <c r="B169" s="58" t="s">
        <v>360</v>
      </c>
      <c r="C169" s="59" t="s">
        <v>380</v>
      </c>
      <c r="D169" s="58" t="s">
        <v>381</v>
      </c>
      <c r="E169" s="15" t="s">
        <v>236</v>
      </c>
      <c r="F169" s="15">
        <v>22</v>
      </c>
      <c r="G169" s="58" t="s">
        <v>364</v>
      </c>
      <c r="H169" s="60" t="s">
        <v>32</v>
      </c>
      <c r="I169" s="92" t="s">
        <v>382</v>
      </c>
      <c r="J169" s="92">
        <v>22</v>
      </c>
    </row>
    <row r="170" spans="1:10" ht="42.75">
      <c r="A170" s="15">
        <v>7</v>
      </c>
      <c r="B170" s="58" t="s">
        <v>360</v>
      </c>
      <c r="C170" s="59" t="s">
        <v>383</v>
      </c>
      <c r="D170" s="58" t="s">
        <v>384</v>
      </c>
      <c r="E170" s="15" t="s">
        <v>385</v>
      </c>
      <c r="F170" s="15">
        <v>23</v>
      </c>
      <c r="G170" s="58" t="s">
        <v>364</v>
      </c>
      <c r="H170" s="60" t="s">
        <v>32</v>
      </c>
      <c r="I170" s="92" t="s">
        <v>386</v>
      </c>
      <c r="J170" s="92">
        <v>23</v>
      </c>
    </row>
    <row r="171" spans="1:10" ht="42.75">
      <c r="A171" s="15">
        <v>8</v>
      </c>
      <c r="B171" s="58" t="s">
        <v>360</v>
      </c>
      <c r="C171" s="59" t="s">
        <v>387</v>
      </c>
      <c r="D171" s="58" t="s">
        <v>300</v>
      </c>
      <c r="E171" s="15" t="s">
        <v>388</v>
      </c>
      <c r="F171" s="15">
        <v>25</v>
      </c>
      <c r="G171" s="58" t="s">
        <v>364</v>
      </c>
      <c r="H171" s="60" t="s">
        <v>32</v>
      </c>
      <c r="I171" s="92" t="s">
        <v>389</v>
      </c>
      <c r="J171" s="92">
        <v>25</v>
      </c>
    </row>
    <row r="172" spans="1:10" ht="42.75">
      <c r="A172" s="15">
        <v>9</v>
      </c>
      <c r="B172" s="58" t="s">
        <v>360</v>
      </c>
      <c r="C172" s="59" t="s">
        <v>390</v>
      </c>
      <c r="D172" s="58" t="s">
        <v>391</v>
      </c>
      <c r="E172" s="15" t="s">
        <v>234</v>
      </c>
      <c r="F172" s="15">
        <v>20</v>
      </c>
      <c r="G172" s="58" t="s">
        <v>364</v>
      </c>
      <c r="H172" s="60" t="s">
        <v>32</v>
      </c>
      <c r="I172" s="92" t="s">
        <v>392</v>
      </c>
      <c r="J172" s="92">
        <v>20</v>
      </c>
    </row>
    <row r="173" spans="1:10" ht="42.75">
      <c r="A173" s="15">
        <v>10</v>
      </c>
      <c r="B173" s="58" t="s">
        <v>360</v>
      </c>
      <c r="C173" s="59" t="s">
        <v>393</v>
      </c>
      <c r="D173" s="58" t="s">
        <v>394</v>
      </c>
      <c r="E173" s="15" t="s">
        <v>104</v>
      </c>
      <c r="F173" s="15">
        <v>18</v>
      </c>
      <c r="G173" s="58" t="s">
        <v>364</v>
      </c>
      <c r="H173" s="60" t="s">
        <v>32</v>
      </c>
      <c r="I173" s="92" t="s">
        <v>395</v>
      </c>
      <c r="J173" s="92">
        <v>18</v>
      </c>
    </row>
    <row r="174" spans="1:10" ht="42.75">
      <c r="A174" s="15">
        <v>11</v>
      </c>
      <c r="B174" s="58" t="s">
        <v>360</v>
      </c>
      <c r="C174" s="59" t="s">
        <v>396</v>
      </c>
      <c r="D174" s="58" t="s">
        <v>397</v>
      </c>
      <c r="E174" s="15" t="s">
        <v>398</v>
      </c>
      <c r="F174" s="15">
        <v>102</v>
      </c>
      <c r="G174" s="58" t="s">
        <v>364</v>
      </c>
      <c r="H174" s="60" t="s">
        <v>32</v>
      </c>
      <c r="I174" s="92" t="s">
        <v>399</v>
      </c>
      <c r="J174" s="92">
        <v>102</v>
      </c>
    </row>
    <row r="175" spans="1:10" ht="42.75">
      <c r="A175" s="15">
        <v>12</v>
      </c>
      <c r="B175" s="58" t="s">
        <v>360</v>
      </c>
      <c r="C175" s="59" t="s">
        <v>400</v>
      </c>
      <c r="D175" s="58" t="s">
        <v>149</v>
      </c>
      <c r="E175" s="15" t="s">
        <v>401</v>
      </c>
      <c r="F175" s="15">
        <v>72</v>
      </c>
      <c r="G175" s="58" t="s">
        <v>364</v>
      </c>
      <c r="H175" s="60" t="s">
        <v>32</v>
      </c>
      <c r="I175" s="92" t="s">
        <v>402</v>
      </c>
      <c r="J175" s="92">
        <v>72</v>
      </c>
    </row>
    <row r="176" spans="1:10" ht="42.75">
      <c r="A176" s="15">
        <v>13</v>
      </c>
      <c r="B176" s="58" t="s">
        <v>360</v>
      </c>
      <c r="C176" s="59" t="s">
        <v>403</v>
      </c>
      <c r="D176" s="58" t="s">
        <v>165</v>
      </c>
      <c r="E176" s="15" t="s">
        <v>76</v>
      </c>
      <c r="F176" s="15">
        <v>15</v>
      </c>
      <c r="G176" s="58" t="s">
        <v>404</v>
      </c>
      <c r="H176" s="60" t="s">
        <v>32</v>
      </c>
      <c r="I176" s="92" t="s">
        <v>405</v>
      </c>
      <c r="J176" s="86"/>
    </row>
    <row r="177" spans="1:10" ht="42.75">
      <c r="A177" s="15">
        <v>14</v>
      </c>
      <c r="B177" s="58" t="s">
        <v>360</v>
      </c>
      <c r="C177" s="59" t="s">
        <v>406</v>
      </c>
      <c r="D177" s="58" t="s">
        <v>67</v>
      </c>
      <c r="E177" s="15" t="s">
        <v>47</v>
      </c>
      <c r="F177" s="15">
        <v>11</v>
      </c>
      <c r="G177" s="58" t="s">
        <v>404</v>
      </c>
      <c r="H177" s="60" t="s">
        <v>32</v>
      </c>
      <c r="I177" s="92" t="s">
        <v>405</v>
      </c>
      <c r="J177" s="86"/>
    </row>
    <row r="178" spans="1:10" ht="42.75">
      <c r="A178" s="15">
        <v>15</v>
      </c>
      <c r="B178" s="58" t="s">
        <v>360</v>
      </c>
      <c r="C178" s="59" t="s">
        <v>407</v>
      </c>
      <c r="D178" s="58" t="s">
        <v>408</v>
      </c>
      <c r="E178" s="15" t="s">
        <v>385</v>
      </c>
      <c r="F178" s="15">
        <v>23</v>
      </c>
      <c r="G178" s="58" t="s">
        <v>404</v>
      </c>
      <c r="H178" s="60" t="s">
        <v>32</v>
      </c>
      <c r="I178" s="92" t="s">
        <v>409</v>
      </c>
      <c r="J178" s="86"/>
    </row>
    <row r="179" spans="1:10" ht="42.75">
      <c r="A179" s="15">
        <v>16</v>
      </c>
      <c r="B179" s="58" t="s">
        <v>360</v>
      </c>
      <c r="C179" s="59" t="s">
        <v>410</v>
      </c>
      <c r="D179" s="58" t="s">
        <v>411</v>
      </c>
      <c r="E179" s="15" t="s">
        <v>47</v>
      </c>
      <c r="F179" s="15">
        <v>11</v>
      </c>
      <c r="G179" s="58" t="s">
        <v>404</v>
      </c>
      <c r="H179" s="60" t="s">
        <v>32</v>
      </c>
      <c r="I179" s="92" t="s">
        <v>412</v>
      </c>
      <c r="J179" s="86"/>
    </row>
    <row r="180" spans="1:10" ht="42.75">
      <c r="A180" s="15">
        <v>17</v>
      </c>
      <c r="B180" s="58" t="s">
        <v>360</v>
      </c>
      <c r="C180" s="59" t="s">
        <v>413</v>
      </c>
      <c r="D180" s="58" t="s">
        <v>250</v>
      </c>
      <c r="E180" s="15" t="s">
        <v>293</v>
      </c>
      <c r="F180" s="15">
        <v>17</v>
      </c>
      <c r="G180" s="58" t="s">
        <v>404</v>
      </c>
      <c r="H180" s="60" t="s">
        <v>32</v>
      </c>
      <c r="I180" s="92" t="s">
        <v>414</v>
      </c>
      <c r="J180" s="86"/>
    </row>
    <row r="181" spans="1:10" ht="42.75">
      <c r="A181" s="15">
        <v>18</v>
      </c>
      <c r="B181" s="58" t="s">
        <v>360</v>
      </c>
      <c r="C181" s="59" t="s">
        <v>415</v>
      </c>
      <c r="D181" s="58" t="s">
        <v>416</v>
      </c>
      <c r="E181" s="15" t="s">
        <v>293</v>
      </c>
      <c r="F181" s="15">
        <v>17</v>
      </c>
      <c r="G181" s="58" t="s">
        <v>404</v>
      </c>
      <c r="H181" s="60" t="s">
        <v>32</v>
      </c>
      <c r="I181" s="92" t="s">
        <v>417</v>
      </c>
      <c r="J181" s="85"/>
    </row>
    <row r="182" spans="1:10" ht="42.75">
      <c r="A182" s="15">
        <v>19</v>
      </c>
      <c r="B182" s="58" t="s">
        <v>360</v>
      </c>
      <c r="C182" s="59" t="s">
        <v>418</v>
      </c>
      <c r="D182" s="58" t="s">
        <v>216</v>
      </c>
      <c r="E182" s="15" t="s">
        <v>42</v>
      </c>
      <c r="F182" s="15">
        <v>13</v>
      </c>
      <c r="G182" s="58" t="s">
        <v>404</v>
      </c>
      <c r="H182" s="60" t="s">
        <v>32</v>
      </c>
      <c r="I182" s="92" t="s">
        <v>419</v>
      </c>
      <c r="J182" s="93"/>
    </row>
    <row r="183" spans="1:10" ht="42.75">
      <c r="A183" s="15">
        <v>20</v>
      </c>
      <c r="B183" s="58" t="s">
        <v>360</v>
      </c>
      <c r="C183" s="59" t="s">
        <v>420</v>
      </c>
      <c r="D183" s="58" t="s">
        <v>421</v>
      </c>
      <c r="E183" s="15" t="s">
        <v>50</v>
      </c>
      <c r="F183" s="15">
        <v>19</v>
      </c>
      <c r="G183" s="58" t="s">
        <v>404</v>
      </c>
      <c r="H183" s="60" t="s">
        <v>32</v>
      </c>
      <c r="I183" s="92" t="s">
        <v>422</v>
      </c>
      <c r="J183" s="85"/>
    </row>
    <row r="184" spans="1:10" ht="42.75">
      <c r="A184" s="15">
        <v>21</v>
      </c>
      <c r="B184" s="58" t="s">
        <v>360</v>
      </c>
      <c r="C184" s="59" t="s">
        <v>423</v>
      </c>
      <c r="D184" s="58" t="s">
        <v>424</v>
      </c>
      <c r="E184" s="15" t="s">
        <v>425</v>
      </c>
      <c r="F184" s="15">
        <v>1820</v>
      </c>
      <c r="G184" s="58" t="s">
        <v>364</v>
      </c>
      <c r="H184" s="60" t="s">
        <v>32</v>
      </c>
      <c r="I184" s="92" t="s">
        <v>426</v>
      </c>
      <c r="J184" s="92">
        <v>1000</v>
      </c>
    </row>
    <row r="185" spans="1:10" ht="42.75">
      <c r="A185" s="15">
        <v>22</v>
      </c>
      <c r="B185" s="58" t="s">
        <v>360</v>
      </c>
      <c r="C185" s="59" t="s">
        <v>427</v>
      </c>
      <c r="D185" s="58" t="s">
        <v>428</v>
      </c>
      <c r="E185" s="15" t="s">
        <v>429</v>
      </c>
      <c r="F185" s="15">
        <v>190</v>
      </c>
      <c r="G185" s="58" t="s">
        <v>364</v>
      </c>
      <c r="H185" s="60" t="s">
        <v>32</v>
      </c>
      <c r="I185" s="92" t="s">
        <v>426</v>
      </c>
      <c r="J185" s="85"/>
    </row>
    <row r="186" spans="1:10" ht="42.75">
      <c r="A186" s="15">
        <v>23</v>
      </c>
      <c r="B186" s="58" t="s">
        <v>360</v>
      </c>
      <c r="C186" s="59" t="s">
        <v>430</v>
      </c>
      <c r="D186" s="58" t="s">
        <v>257</v>
      </c>
      <c r="E186" s="15" t="s">
        <v>238</v>
      </c>
      <c r="F186" s="15">
        <v>180</v>
      </c>
      <c r="G186" s="58" t="s">
        <v>364</v>
      </c>
      <c r="H186" s="60" t="s">
        <v>32</v>
      </c>
      <c r="I186" s="92" t="s">
        <v>431</v>
      </c>
      <c r="J186" s="85"/>
    </row>
    <row r="187" spans="1:10" ht="42.75">
      <c r="A187" s="15">
        <v>24</v>
      </c>
      <c r="B187" s="58" t="s">
        <v>360</v>
      </c>
      <c r="C187" s="59" t="s">
        <v>432</v>
      </c>
      <c r="D187" s="58" t="s">
        <v>433</v>
      </c>
      <c r="E187" s="15" t="s">
        <v>434</v>
      </c>
      <c r="F187" s="15">
        <f>1.5*60</f>
        <v>90</v>
      </c>
      <c r="G187" s="58" t="s">
        <v>364</v>
      </c>
      <c r="H187" s="60" t="s">
        <v>32</v>
      </c>
      <c r="I187" s="92" t="s">
        <v>435</v>
      </c>
      <c r="J187" s="85"/>
    </row>
    <row r="188" spans="1:10" ht="57">
      <c r="A188" s="15">
        <v>25</v>
      </c>
      <c r="B188" s="58" t="s">
        <v>360</v>
      </c>
      <c r="C188" s="59" t="s">
        <v>436</v>
      </c>
      <c r="D188" s="58" t="s">
        <v>437</v>
      </c>
      <c r="E188" s="15" t="s">
        <v>438</v>
      </c>
      <c r="F188" s="15">
        <v>120</v>
      </c>
      <c r="G188" s="58" t="s">
        <v>364</v>
      </c>
      <c r="H188" s="60" t="s">
        <v>32</v>
      </c>
      <c r="I188" s="92" t="s">
        <v>439</v>
      </c>
      <c r="J188" s="85"/>
    </row>
    <row r="189" spans="1:10" ht="57">
      <c r="A189" s="15">
        <v>26</v>
      </c>
      <c r="B189" s="58" t="s">
        <v>360</v>
      </c>
      <c r="C189" s="59" t="s">
        <v>440</v>
      </c>
      <c r="D189" s="58" t="s">
        <v>441</v>
      </c>
      <c r="E189" s="15" t="s">
        <v>238</v>
      </c>
      <c r="F189" s="15">
        <v>180</v>
      </c>
      <c r="G189" s="58" t="s">
        <v>364</v>
      </c>
      <c r="H189" s="60" t="s">
        <v>32</v>
      </c>
      <c r="I189" s="92" t="s">
        <v>442</v>
      </c>
      <c r="J189" s="85"/>
    </row>
    <row r="190" spans="1:10" ht="57">
      <c r="A190" s="15">
        <v>27</v>
      </c>
      <c r="B190" s="58" t="s">
        <v>360</v>
      </c>
      <c r="C190" s="59" t="s">
        <v>443</v>
      </c>
      <c r="D190" s="58" t="s">
        <v>277</v>
      </c>
      <c r="E190" s="15" t="s">
        <v>444</v>
      </c>
      <c r="F190" s="15">
        <v>130</v>
      </c>
      <c r="G190" s="58" t="s">
        <v>364</v>
      </c>
      <c r="H190" s="60" t="s">
        <v>32</v>
      </c>
      <c r="I190" s="92" t="s">
        <v>439</v>
      </c>
      <c r="J190" s="85"/>
    </row>
    <row r="191" spans="1:10" ht="57">
      <c r="A191" s="15">
        <v>28</v>
      </c>
      <c r="B191" s="58" t="s">
        <v>360</v>
      </c>
      <c r="C191" s="59" t="s">
        <v>445</v>
      </c>
      <c r="D191" s="58" t="s">
        <v>446</v>
      </c>
      <c r="E191" s="15" t="s">
        <v>447</v>
      </c>
      <c r="F191" s="15">
        <v>220</v>
      </c>
      <c r="G191" s="58" t="s">
        <v>364</v>
      </c>
      <c r="H191" s="10" t="s">
        <v>32</v>
      </c>
      <c r="I191" s="92" t="s">
        <v>448</v>
      </c>
      <c r="J191" s="85"/>
    </row>
    <row r="192" spans="1:10" ht="57">
      <c r="A192" s="15">
        <v>29</v>
      </c>
      <c r="B192" s="19" t="s">
        <v>360</v>
      </c>
      <c r="C192" s="20" t="s">
        <v>449</v>
      </c>
      <c r="D192" s="19" t="s">
        <v>49</v>
      </c>
      <c r="E192" s="15" t="s">
        <v>450</v>
      </c>
      <c r="F192" s="15">
        <v>75</v>
      </c>
      <c r="G192" s="58" t="s">
        <v>364</v>
      </c>
      <c r="H192" s="10" t="s">
        <v>32</v>
      </c>
      <c r="I192" s="92" t="s">
        <v>451</v>
      </c>
      <c r="J192" s="85"/>
    </row>
    <row r="193" spans="1:10" ht="57">
      <c r="A193" s="15">
        <v>30</v>
      </c>
      <c r="B193" s="19" t="s">
        <v>360</v>
      </c>
      <c r="C193" s="20" t="s">
        <v>452</v>
      </c>
      <c r="D193" s="19" t="s">
        <v>453</v>
      </c>
      <c r="E193" s="15" t="s">
        <v>289</v>
      </c>
      <c r="F193" s="15">
        <v>80</v>
      </c>
      <c r="G193" s="58" t="s">
        <v>364</v>
      </c>
      <c r="H193" s="10" t="s">
        <v>32</v>
      </c>
      <c r="I193" s="92" t="s">
        <v>454</v>
      </c>
      <c r="J193" s="85"/>
    </row>
    <row r="194" spans="1:10" ht="57">
      <c r="A194" s="15">
        <v>31</v>
      </c>
      <c r="B194" s="19" t="s">
        <v>360</v>
      </c>
      <c r="C194" s="20" t="s">
        <v>455</v>
      </c>
      <c r="D194" s="19" t="s">
        <v>351</v>
      </c>
      <c r="E194" s="15" t="s">
        <v>87</v>
      </c>
      <c r="F194" s="15">
        <v>30</v>
      </c>
      <c r="G194" s="58" t="s">
        <v>364</v>
      </c>
      <c r="H194" s="10" t="s">
        <v>32</v>
      </c>
      <c r="I194" s="92" t="s">
        <v>454</v>
      </c>
      <c r="J194" s="85"/>
    </row>
    <row r="195" spans="1:10" ht="42.75">
      <c r="A195" s="15">
        <v>32</v>
      </c>
      <c r="B195" s="19" t="s">
        <v>360</v>
      </c>
      <c r="C195" s="20" t="s">
        <v>456</v>
      </c>
      <c r="D195" s="19" t="s">
        <v>457</v>
      </c>
      <c r="E195" s="15" t="s">
        <v>458</v>
      </c>
      <c r="F195" s="15">
        <v>110</v>
      </c>
      <c r="G195" s="58" t="s">
        <v>364</v>
      </c>
      <c r="H195" s="10" t="s">
        <v>32</v>
      </c>
      <c r="I195" s="92" t="s">
        <v>459</v>
      </c>
      <c r="J195" s="92">
        <v>41</v>
      </c>
    </row>
    <row r="196" spans="1:10" ht="42.75">
      <c r="A196" s="15">
        <v>33</v>
      </c>
      <c r="B196" s="19" t="s">
        <v>360</v>
      </c>
      <c r="C196" s="20" t="s">
        <v>460</v>
      </c>
      <c r="D196" s="19" t="s">
        <v>149</v>
      </c>
      <c r="E196" s="15" t="s">
        <v>450</v>
      </c>
      <c r="F196" s="15">
        <v>75</v>
      </c>
      <c r="G196" s="58" t="s">
        <v>364</v>
      </c>
      <c r="H196" s="10" t="s">
        <v>32</v>
      </c>
      <c r="I196" s="94" t="s">
        <v>461</v>
      </c>
      <c r="J196" s="92">
        <v>30</v>
      </c>
    </row>
    <row r="197" spans="1:10" ht="42.75">
      <c r="A197" s="15">
        <v>34</v>
      </c>
      <c r="B197" s="19" t="s">
        <v>360</v>
      </c>
      <c r="C197" s="20" t="s">
        <v>462</v>
      </c>
      <c r="D197" s="19" t="s">
        <v>161</v>
      </c>
      <c r="E197" s="15" t="s">
        <v>363</v>
      </c>
      <c r="F197" s="15">
        <v>70</v>
      </c>
      <c r="G197" s="58" t="s">
        <v>364</v>
      </c>
      <c r="H197" s="10" t="s">
        <v>32</v>
      </c>
      <c r="I197" s="94" t="s">
        <v>463</v>
      </c>
      <c r="J197" s="92">
        <v>49</v>
      </c>
    </row>
    <row r="198" spans="1:10" ht="42.75">
      <c r="A198" s="15">
        <v>35</v>
      </c>
      <c r="B198" s="19" t="s">
        <v>360</v>
      </c>
      <c r="C198" s="20" t="s">
        <v>464</v>
      </c>
      <c r="D198" s="19" t="s">
        <v>465</v>
      </c>
      <c r="E198" s="15" t="s">
        <v>434</v>
      </c>
      <c r="F198" s="15">
        <v>90</v>
      </c>
      <c r="G198" s="58" t="s">
        <v>364</v>
      </c>
      <c r="H198" s="10" t="s">
        <v>32</v>
      </c>
      <c r="I198" s="92" t="s">
        <v>466</v>
      </c>
      <c r="J198" s="85"/>
    </row>
    <row r="199" spans="1:10" ht="42.75">
      <c r="A199" s="15">
        <v>36</v>
      </c>
      <c r="B199" s="19" t="s">
        <v>360</v>
      </c>
      <c r="C199" s="20" t="s">
        <v>467</v>
      </c>
      <c r="D199" s="19" t="s">
        <v>468</v>
      </c>
      <c r="E199" s="15" t="s">
        <v>438</v>
      </c>
      <c r="F199" s="15">
        <v>120</v>
      </c>
      <c r="G199" s="58" t="s">
        <v>364</v>
      </c>
      <c r="H199" s="10" t="s">
        <v>32</v>
      </c>
      <c r="I199" s="92" t="s">
        <v>469</v>
      </c>
      <c r="J199" s="85"/>
    </row>
    <row r="200" spans="1:10" ht="42.75">
      <c r="A200" s="15">
        <v>37</v>
      </c>
      <c r="B200" s="19" t="s">
        <v>360</v>
      </c>
      <c r="C200" s="20" t="s">
        <v>470</v>
      </c>
      <c r="D200" s="19" t="s">
        <v>471</v>
      </c>
      <c r="E200" s="15" t="s">
        <v>434</v>
      </c>
      <c r="F200" s="15">
        <v>90</v>
      </c>
      <c r="G200" s="58" t="s">
        <v>364</v>
      </c>
      <c r="H200" s="10" t="s">
        <v>32</v>
      </c>
      <c r="I200" s="92" t="s">
        <v>472</v>
      </c>
      <c r="J200" s="85"/>
    </row>
    <row r="201" spans="1:10" ht="57">
      <c r="A201" s="15">
        <v>38</v>
      </c>
      <c r="B201" s="58" t="s">
        <v>360</v>
      </c>
      <c r="C201" s="59" t="s">
        <v>473</v>
      </c>
      <c r="D201" s="58" t="s">
        <v>474</v>
      </c>
      <c r="E201" s="15" t="s">
        <v>475</v>
      </c>
      <c r="F201" s="15">
        <v>200</v>
      </c>
      <c r="G201" s="58" t="s">
        <v>364</v>
      </c>
      <c r="H201" s="10" t="s">
        <v>32</v>
      </c>
      <c r="I201" s="92" t="s">
        <v>476</v>
      </c>
      <c r="J201" s="92">
        <v>200</v>
      </c>
    </row>
    <row r="202" spans="1:10" ht="71.25">
      <c r="A202" s="15">
        <v>39</v>
      </c>
      <c r="B202" s="58" t="s">
        <v>360</v>
      </c>
      <c r="C202" s="22" t="s">
        <v>477</v>
      </c>
      <c r="D202" s="15" t="s">
        <v>478</v>
      </c>
      <c r="E202" s="15" t="s">
        <v>479</v>
      </c>
      <c r="F202" s="15">
        <v>500</v>
      </c>
      <c r="G202" s="58" t="s">
        <v>364</v>
      </c>
      <c r="H202" s="10" t="s">
        <v>32</v>
      </c>
      <c r="I202" s="92" t="s">
        <v>480</v>
      </c>
      <c r="J202" s="92">
        <v>500</v>
      </c>
    </row>
    <row r="203" spans="1:10" ht="42.75">
      <c r="A203" s="15">
        <v>40</v>
      </c>
      <c r="B203" s="15" t="s">
        <v>360</v>
      </c>
      <c r="C203" s="22" t="s">
        <v>481</v>
      </c>
      <c r="D203" s="15" t="s">
        <v>482</v>
      </c>
      <c r="E203" s="15" t="s">
        <v>483</v>
      </c>
      <c r="F203" s="15">
        <v>93.4</v>
      </c>
      <c r="G203" s="15" t="s">
        <v>404</v>
      </c>
      <c r="H203" s="10" t="s">
        <v>32</v>
      </c>
      <c r="I203" s="92" t="s">
        <v>426</v>
      </c>
      <c r="J203" s="86"/>
    </row>
    <row r="204" spans="1:10" ht="42.75">
      <c r="A204" s="15">
        <v>41</v>
      </c>
      <c r="B204" s="15" t="s">
        <v>360</v>
      </c>
      <c r="C204" s="22" t="s">
        <v>484</v>
      </c>
      <c r="D204" s="15" t="s">
        <v>485</v>
      </c>
      <c r="E204" s="15" t="s">
        <v>486</v>
      </c>
      <c r="F204" s="15">
        <v>106.6</v>
      </c>
      <c r="G204" s="15" t="s">
        <v>404</v>
      </c>
      <c r="H204" s="10" t="s">
        <v>32</v>
      </c>
      <c r="I204" s="92" t="s">
        <v>426</v>
      </c>
      <c r="J204" s="85"/>
    </row>
    <row r="205" spans="1:10" ht="42.75">
      <c r="A205" s="15">
        <v>42</v>
      </c>
      <c r="B205" s="15" t="s">
        <v>360</v>
      </c>
      <c r="C205" s="22" t="s">
        <v>487</v>
      </c>
      <c r="D205" s="15" t="s">
        <v>488</v>
      </c>
      <c r="E205" s="15" t="s">
        <v>489</v>
      </c>
      <c r="F205" s="15">
        <v>350</v>
      </c>
      <c r="G205" s="15" t="s">
        <v>404</v>
      </c>
      <c r="H205" s="10" t="s">
        <v>32</v>
      </c>
      <c r="I205" s="92" t="s">
        <v>431</v>
      </c>
      <c r="J205" s="85"/>
    </row>
    <row r="206" spans="1:10" s="2" customFormat="1" ht="28.5">
      <c r="A206" s="12" t="s">
        <v>146</v>
      </c>
      <c r="B206" s="12" t="s">
        <v>490</v>
      </c>
      <c r="C206" s="13"/>
      <c r="D206" s="12"/>
      <c r="E206" s="14"/>
      <c r="F206" s="57">
        <f>SUM(F207:F334)</f>
        <v>3322.3200000000006</v>
      </c>
      <c r="G206" s="51"/>
      <c r="H206" s="10"/>
      <c r="I206" s="86"/>
      <c r="J206" s="85"/>
    </row>
    <row r="207" spans="1:10" s="2" customFormat="1" ht="42.75">
      <c r="A207" s="15">
        <v>1</v>
      </c>
      <c r="B207" s="61" t="s">
        <v>491</v>
      </c>
      <c r="C207" s="62" t="s">
        <v>492</v>
      </c>
      <c r="D207" s="58" t="s">
        <v>321</v>
      </c>
      <c r="E207" s="15" t="s">
        <v>76</v>
      </c>
      <c r="F207" s="19">
        <v>15</v>
      </c>
      <c r="G207" s="19" t="s">
        <v>493</v>
      </c>
      <c r="H207" s="10" t="s">
        <v>32</v>
      </c>
      <c r="I207" s="94" t="s">
        <v>1096</v>
      </c>
      <c r="J207" s="94">
        <v>15</v>
      </c>
    </row>
    <row r="208" spans="1:10" s="2" customFormat="1" ht="71.25">
      <c r="A208" s="15">
        <v>2</v>
      </c>
      <c r="B208" s="58" t="s">
        <v>494</v>
      </c>
      <c r="C208" s="59" t="s">
        <v>495</v>
      </c>
      <c r="D208" s="58" t="s">
        <v>496</v>
      </c>
      <c r="E208" s="15" t="s">
        <v>76</v>
      </c>
      <c r="F208" s="19">
        <v>15</v>
      </c>
      <c r="G208" s="19" t="s">
        <v>493</v>
      </c>
      <c r="H208" s="10" t="s">
        <v>32</v>
      </c>
      <c r="I208" s="94" t="s">
        <v>1097</v>
      </c>
      <c r="J208" s="94">
        <v>15</v>
      </c>
    </row>
    <row r="209" spans="1:10" s="2" customFormat="1" ht="42.75">
      <c r="A209" s="15">
        <v>3</v>
      </c>
      <c r="B209" s="58" t="s">
        <v>497</v>
      </c>
      <c r="C209" s="59" t="s">
        <v>498</v>
      </c>
      <c r="D209" s="58" t="s">
        <v>499</v>
      </c>
      <c r="E209" s="15" t="s">
        <v>145</v>
      </c>
      <c r="F209" s="19">
        <v>10</v>
      </c>
      <c r="G209" s="19" t="s">
        <v>493</v>
      </c>
      <c r="H209" s="10" t="s">
        <v>32</v>
      </c>
      <c r="I209" s="94" t="s">
        <v>1097</v>
      </c>
      <c r="J209" s="94">
        <v>10</v>
      </c>
    </row>
    <row r="210" spans="1:10" s="2" customFormat="1" ht="42.75">
      <c r="A210" s="15">
        <v>4</v>
      </c>
      <c r="B210" s="58" t="s">
        <v>500</v>
      </c>
      <c r="C210" s="59" t="s">
        <v>501</v>
      </c>
      <c r="D210" s="58" t="s">
        <v>502</v>
      </c>
      <c r="E210" s="15" t="s">
        <v>145</v>
      </c>
      <c r="F210" s="19">
        <v>10</v>
      </c>
      <c r="G210" s="19" t="s">
        <v>493</v>
      </c>
      <c r="H210" s="10" t="s">
        <v>32</v>
      </c>
      <c r="I210" s="94" t="s">
        <v>1097</v>
      </c>
      <c r="J210" s="94">
        <v>10</v>
      </c>
    </row>
    <row r="211" spans="1:10" s="2" customFormat="1" ht="57">
      <c r="A211" s="15">
        <v>5</v>
      </c>
      <c r="B211" s="58" t="s">
        <v>503</v>
      </c>
      <c r="C211" s="59" t="s">
        <v>504</v>
      </c>
      <c r="D211" s="58" t="s">
        <v>505</v>
      </c>
      <c r="E211" s="15" t="s">
        <v>388</v>
      </c>
      <c r="F211" s="19">
        <v>25</v>
      </c>
      <c r="G211" s="19" t="s">
        <v>493</v>
      </c>
      <c r="H211" s="10" t="s">
        <v>32</v>
      </c>
      <c r="I211" s="94" t="s">
        <v>1097</v>
      </c>
      <c r="J211" s="94">
        <v>25</v>
      </c>
    </row>
    <row r="212" spans="1:10" s="2" customFormat="1" ht="42.75">
      <c r="A212" s="15">
        <v>6</v>
      </c>
      <c r="B212" s="58" t="s">
        <v>506</v>
      </c>
      <c r="C212" s="59" t="s">
        <v>507</v>
      </c>
      <c r="D212" s="58" t="s">
        <v>508</v>
      </c>
      <c r="E212" s="15" t="s">
        <v>234</v>
      </c>
      <c r="F212" s="19">
        <v>20</v>
      </c>
      <c r="G212" s="19" t="s">
        <v>493</v>
      </c>
      <c r="H212" s="10" t="s">
        <v>32</v>
      </c>
      <c r="I212" s="94" t="s">
        <v>1097</v>
      </c>
      <c r="J212" s="94">
        <v>20</v>
      </c>
    </row>
    <row r="213" spans="1:10" s="2" customFormat="1" ht="42.75">
      <c r="A213" s="19">
        <v>7</v>
      </c>
      <c r="B213" s="19" t="s">
        <v>509</v>
      </c>
      <c r="C213" s="20" t="s">
        <v>510</v>
      </c>
      <c r="D213" s="19" t="s">
        <v>511</v>
      </c>
      <c r="E213" s="19" t="s">
        <v>512</v>
      </c>
      <c r="F213" s="19">
        <v>14</v>
      </c>
      <c r="G213" s="19" t="s">
        <v>493</v>
      </c>
      <c r="H213" s="10" t="s">
        <v>32</v>
      </c>
      <c r="I213" s="94" t="s">
        <v>1097</v>
      </c>
      <c r="J213" s="94">
        <v>14</v>
      </c>
    </row>
    <row r="214" spans="1:10" s="2" customFormat="1" ht="57">
      <c r="A214" s="15">
        <v>8</v>
      </c>
      <c r="B214" s="58" t="s">
        <v>513</v>
      </c>
      <c r="C214" s="59" t="s">
        <v>501</v>
      </c>
      <c r="D214" s="58" t="s">
        <v>514</v>
      </c>
      <c r="E214" s="15" t="s">
        <v>76</v>
      </c>
      <c r="F214" s="19">
        <v>15</v>
      </c>
      <c r="G214" s="19" t="s">
        <v>493</v>
      </c>
      <c r="H214" s="10" t="s">
        <v>32</v>
      </c>
      <c r="I214" s="94" t="s">
        <v>1097</v>
      </c>
      <c r="J214" s="94">
        <v>15</v>
      </c>
    </row>
    <row r="215" spans="1:10" s="2" customFormat="1" ht="42.75">
      <c r="A215" s="15">
        <v>9</v>
      </c>
      <c r="B215" s="58" t="s">
        <v>515</v>
      </c>
      <c r="C215" s="59" t="s">
        <v>516</v>
      </c>
      <c r="D215" s="58" t="s">
        <v>517</v>
      </c>
      <c r="E215" s="15" t="s">
        <v>145</v>
      </c>
      <c r="F215" s="19">
        <v>10</v>
      </c>
      <c r="G215" s="19" t="s">
        <v>493</v>
      </c>
      <c r="H215" s="10" t="s">
        <v>32</v>
      </c>
      <c r="I215" s="94" t="s">
        <v>1097</v>
      </c>
      <c r="J215" s="94">
        <v>10</v>
      </c>
    </row>
    <row r="216" spans="1:10" s="2" customFormat="1" ht="57">
      <c r="A216" s="15">
        <v>10</v>
      </c>
      <c r="B216" s="58" t="s">
        <v>518</v>
      </c>
      <c r="C216" s="59" t="s">
        <v>519</v>
      </c>
      <c r="D216" s="58" t="s">
        <v>520</v>
      </c>
      <c r="E216" s="15" t="s">
        <v>145</v>
      </c>
      <c r="F216" s="19">
        <v>10</v>
      </c>
      <c r="G216" s="19" t="s">
        <v>493</v>
      </c>
      <c r="H216" s="10" t="s">
        <v>32</v>
      </c>
      <c r="I216" s="94" t="s">
        <v>1097</v>
      </c>
      <c r="J216" s="94">
        <v>10</v>
      </c>
    </row>
    <row r="217" spans="1:10" s="2" customFormat="1" ht="42.75">
      <c r="A217" s="15">
        <v>11</v>
      </c>
      <c r="B217" s="58" t="s">
        <v>521</v>
      </c>
      <c r="C217" s="59" t="s">
        <v>522</v>
      </c>
      <c r="D217" s="58" t="s">
        <v>523</v>
      </c>
      <c r="E217" s="15" t="s">
        <v>127</v>
      </c>
      <c r="F217" s="19">
        <v>4</v>
      </c>
      <c r="G217" s="19" t="s">
        <v>493</v>
      </c>
      <c r="H217" s="10" t="s">
        <v>32</v>
      </c>
      <c r="I217" s="94" t="s">
        <v>1097</v>
      </c>
      <c r="J217" s="94">
        <v>4</v>
      </c>
    </row>
    <row r="218" spans="1:10" s="2" customFormat="1" ht="57">
      <c r="A218" s="15">
        <v>12</v>
      </c>
      <c r="B218" s="58" t="s">
        <v>524</v>
      </c>
      <c r="C218" s="59" t="s">
        <v>525</v>
      </c>
      <c r="D218" s="58" t="s">
        <v>526</v>
      </c>
      <c r="E218" s="15" t="s">
        <v>234</v>
      </c>
      <c r="F218" s="19">
        <v>20</v>
      </c>
      <c r="G218" s="19" t="s">
        <v>493</v>
      </c>
      <c r="H218" s="10" t="s">
        <v>32</v>
      </c>
      <c r="I218" s="94" t="s">
        <v>1097</v>
      </c>
      <c r="J218" s="94">
        <v>20</v>
      </c>
    </row>
    <row r="219" spans="1:10" s="2" customFormat="1" ht="57">
      <c r="A219" s="15">
        <v>13</v>
      </c>
      <c r="B219" s="58" t="s">
        <v>527</v>
      </c>
      <c r="C219" s="59" t="s">
        <v>528</v>
      </c>
      <c r="D219" s="58" t="s">
        <v>529</v>
      </c>
      <c r="E219" s="15" t="s">
        <v>234</v>
      </c>
      <c r="F219" s="19">
        <v>20</v>
      </c>
      <c r="G219" s="19" t="s">
        <v>493</v>
      </c>
      <c r="H219" s="10" t="s">
        <v>32</v>
      </c>
      <c r="I219" s="94" t="s">
        <v>1097</v>
      </c>
      <c r="J219" s="94">
        <v>20</v>
      </c>
    </row>
    <row r="220" spans="1:10" s="2" customFormat="1" ht="42.75">
      <c r="A220" s="15">
        <v>14</v>
      </c>
      <c r="B220" s="58" t="s">
        <v>530</v>
      </c>
      <c r="C220" s="59" t="s">
        <v>531</v>
      </c>
      <c r="D220" s="58" t="s">
        <v>532</v>
      </c>
      <c r="E220" s="15" t="s">
        <v>234</v>
      </c>
      <c r="F220" s="19">
        <v>20</v>
      </c>
      <c r="G220" s="19" t="s">
        <v>493</v>
      </c>
      <c r="H220" s="10" t="s">
        <v>32</v>
      </c>
      <c r="I220" s="94" t="s">
        <v>1097</v>
      </c>
      <c r="J220" s="94">
        <v>20</v>
      </c>
    </row>
    <row r="221" spans="1:10" s="2" customFormat="1" ht="42.75">
      <c r="A221" s="15">
        <v>15</v>
      </c>
      <c r="B221" s="58" t="s">
        <v>533</v>
      </c>
      <c r="C221" s="59" t="s">
        <v>534</v>
      </c>
      <c r="D221" s="58" t="s">
        <v>535</v>
      </c>
      <c r="E221" s="15" t="s">
        <v>388</v>
      </c>
      <c r="F221" s="19">
        <v>25</v>
      </c>
      <c r="G221" s="19" t="s">
        <v>493</v>
      </c>
      <c r="H221" s="10" t="s">
        <v>32</v>
      </c>
      <c r="I221" s="94" t="s">
        <v>1097</v>
      </c>
      <c r="J221" s="94">
        <v>25</v>
      </c>
    </row>
    <row r="222" spans="1:10" s="2" customFormat="1" ht="42.75">
      <c r="A222" s="15">
        <v>16</v>
      </c>
      <c r="B222" s="58" t="s">
        <v>536</v>
      </c>
      <c r="C222" s="59" t="s">
        <v>537</v>
      </c>
      <c r="D222" s="58" t="s">
        <v>538</v>
      </c>
      <c r="E222" s="15" t="s">
        <v>458</v>
      </c>
      <c r="F222" s="19">
        <v>110</v>
      </c>
      <c r="G222" s="19" t="s">
        <v>493</v>
      </c>
      <c r="H222" s="10" t="s">
        <v>32</v>
      </c>
      <c r="I222" s="94" t="s">
        <v>1097</v>
      </c>
      <c r="J222" s="94">
        <v>110</v>
      </c>
    </row>
    <row r="223" spans="1:10" s="2" customFormat="1" ht="42.75">
      <c r="A223" s="19">
        <v>17</v>
      </c>
      <c r="B223" s="19" t="s">
        <v>539</v>
      </c>
      <c r="C223" s="20" t="s">
        <v>540</v>
      </c>
      <c r="D223" s="19" t="s">
        <v>541</v>
      </c>
      <c r="E223" s="19" t="s">
        <v>83</v>
      </c>
      <c r="F223" s="19">
        <v>6</v>
      </c>
      <c r="G223" s="19" t="s">
        <v>493</v>
      </c>
      <c r="H223" s="10" t="s">
        <v>32</v>
      </c>
      <c r="I223" s="94" t="s">
        <v>1097</v>
      </c>
      <c r="J223" s="94">
        <v>6</v>
      </c>
    </row>
    <row r="224" spans="1:10" s="2" customFormat="1" ht="42.75">
      <c r="A224" s="15">
        <v>18</v>
      </c>
      <c r="B224" s="58" t="s">
        <v>542</v>
      </c>
      <c r="C224" s="59" t="s">
        <v>543</v>
      </c>
      <c r="D224" s="58" t="s">
        <v>544</v>
      </c>
      <c r="E224" s="15" t="s">
        <v>545</v>
      </c>
      <c r="F224" s="19">
        <v>5</v>
      </c>
      <c r="G224" s="19" t="s">
        <v>493</v>
      </c>
      <c r="H224" s="10" t="s">
        <v>32</v>
      </c>
      <c r="I224" s="94" t="s">
        <v>1097</v>
      </c>
      <c r="J224" s="94">
        <v>5</v>
      </c>
    </row>
    <row r="225" spans="1:190" s="2" customFormat="1" ht="42.75">
      <c r="A225" s="15">
        <v>19</v>
      </c>
      <c r="B225" s="61" t="s">
        <v>546</v>
      </c>
      <c r="C225" s="59" t="s">
        <v>547</v>
      </c>
      <c r="D225" s="58" t="s">
        <v>98</v>
      </c>
      <c r="E225" s="15" t="s">
        <v>548</v>
      </c>
      <c r="F225" s="63">
        <v>32.69</v>
      </c>
      <c r="G225" s="19" t="s">
        <v>493</v>
      </c>
      <c r="H225" s="10" t="s">
        <v>32</v>
      </c>
      <c r="I225" s="94" t="s">
        <v>1096</v>
      </c>
      <c r="J225" s="94">
        <v>32.69</v>
      </c>
    </row>
    <row r="226" spans="1:190" s="2" customFormat="1" ht="42.75">
      <c r="A226" s="15">
        <v>20</v>
      </c>
      <c r="B226" s="61" t="s">
        <v>549</v>
      </c>
      <c r="C226" s="59" t="s">
        <v>550</v>
      </c>
      <c r="D226" s="58" t="s">
        <v>216</v>
      </c>
      <c r="E226" s="15" t="s">
        <v>512</v>
      </c>
      <c r="F226" s="63">
        <v>14</v>
      </c>
      <c r="G226" s="19" t="s">
        <v>493</v>
      </c>
      <c r="H226" s="10" t="s">
        <v>32</v>
      </c>
      <c r="I226" s="94" t="s">
        <v>1096</v>
      </c>
      <c r="J226" s="94">
        <v>14</v>
      </c>
    </row>
    <row r="227" spans="1:190" s="2" customFormat="1" ht="42.75">
      <c r="A227" s="15">
        <v>21</v>
      </c>
      <c r="B227" s="61" t="s">
        <v>551</v>
      </c>
      <c r="C227" s="59" t="s">
        <v>552</v>
      </c>
      <c r="D227" s="58" t="s">
        <v>553</v>
      </c>
      <c r="E227" s="15" t="s">
        <v>104</v>
      </c>
      <c r="F227" s="63">
        <v>18</v>
      </c>
      <c r="G227" s="19" t="s">
        <v>493</v>
      </c>
      <c r="H227" s="10" t="s">
        <v>32</v>
      </c>
      <c r="I227" s="94" t="s">
        <v>1096</v>
      </c>
      <c r="J227" s="94">
        <v>18</v>
      </c>
    </row>
    <row r="228" spans="1:190" s="2" customFormat="1" ht="42.75">
      <c r="A228" s="15">
        <v>22</v>
      </c>
      <c r="B228" s="61" t="s">
        <v>554</v>
      </c>
      <c r="C228" s="59" t="s">
        <v>555</v>
      </c>
      <c r="D228" s="58" t="s">
        <v>465</v>
      </c>
      <c r="E228" s="15" t="s">
        <v>42</v>
      </c>
      <c r="F228" s="63">
        <v>13</v>
      </c>
      <c r="G228" s="19" t="s">
        <v>493</v>
      </c>
      <c r="H228" s="10" t="s">
        <v>32</v>
      </c>
      <c r="I228" s="94" t="s">
        <v>1096</v>
      </c>
      <c r="J228" s="94">
        <v>13</v>
      </c>
    </row>
    <row r="229" spans="1:190" s="2" customFormat="1" ht="42.75">
      <c r="A229" s="15">
        <v>23</v>
      </c>
      <c r="B229" s="61" t="s">
        <v>549</v>
      </c>
      <c r="C229" s="59" t="s">
        <v>556</v>
      </c>
      <c r="D229" s="58" t="s">
        <v>557</v>
      </c>
      <c r="E229" s="15" t="s">
        <v>73</v>
      </c>
      <c r="F229" s="63">
        <v>12</v>
      </c>
      <c r="G229" s="19" t="s">
        <v>493</v>
      </c>
      <c r="H229" s="10" t="s">
        <v>32</v>
      </c>
      <c r="I229" s="94" t="s">
        <v>1096</v>
      </c>
      <c r="J229" s="94">
        <v>12</v>
      </c>
    </row>
    <row r="230" spans="1:190" s="2" customFormat="1" ht="42.75">
      <c r="A230" s="15">
        <v>24</v>
      </c>
      <c r="B230" s="61" t="s">
        <v>546</v>
      </c>
      <c r="C230" s="59" t="s">
        <v>555</v>
      </c>
      <c r="D230" s="58" t="s">
        <v>558</v>
      </c>
      <c r="E230" s="15" t="s">
        <v>122</v>
      </c>
      <c r="F230" s="63">
        <v>9</v>
      </c>
      <c r="G230" s="19" t="s">
        <v>493</v>
      </c>
      <c r="H230" s="10" t="s">
        <v>32</v>
      </c>
      <c r="I230" s="94" t="s">
        <v>1096</v>
      </c>
      <c r="J230" s="94">
        <v>9</v>
      </c>
    </row>
    <row r="231" spans="1:190" s="2" customFormat="1" ht="42.75">
      <c r="A231" s="15">
        <v>25</v>
      </c>
      <c r="B231" s="61" t="s">
        <v>559</v>
      </c>
      <c r="C231" s="59" t="s">
        <v>555</v>
      </c>
      <c r="D231" s="58" t="s">
        <v>558</v>
      </c>
      <c r="E231" s="15" t="s">
        <v>560</v>
      </c>
      <c r="F231" s="63">
        <v>8</v>
      </c>
      <c r="G231" s="19" t="s">
        <v>493</v>
      </c>
      <c r="H231" s="10" t="s">
        <v>32</v>
      </c>
      <c r="I231" s="94" t="s">
        <v>1096</v>
      </c>
      <c r="J231" s="94">
        <v>8</v>
      </c>
    </row>
    <row r="232" spans="1:190" s="5" customFormat="1" ht="42.75">
      <c r="A232" s="15">
        <v>26</v>
      </c>
      <c r="B232" s="61" t="s">
        <v>561</v>
      </c>
      <c r="C232" s="59" t="s">
        <v>562</v>
      </c>
      <c r="D232" s="58" t="s">
        <v>465</v>
      </c>
      <c r="E232" s="15" t="s">
        <v>145</v>
      </c>
      <c r="F232" s="63">
        <v>10</v>
      </c>
      <c r="G232" s="19" t="s">
        <v>493</v>
      </c>
      <c r="H232" s="10" t="s">
        <v>32</v>
      </c>
      <c r="I232" s="94" t="s">
        <v>1096</v>
      </c>
      <c r="J232" s="94">
        <v>10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</row>
    <row r="233" spans="1:190" s="5" customFormat="1" ht="42.75">
      <c r="A233" s="15">
        <v>27</v>
      </c>
      <c r="B233" s="61" t="s">
        <v>561</v>
      </c>
      <c r="C233" s="59" t="s">
        <v>563</v>
      </c>
      <c r="D233" s="58" t="s">
        <v>465</v>
      </c>
      <c r="E233" s="15" t="s">
        <v>293</v>
      </c>
      <c r="F233" s="63">
        <v>17</v>
      </c>
      <c r="G233" s="19" t="s">
        <v>493</v>
      </c>
      <c r="H233" s="10" t="s">
        <v>32</v>
      </c>
      <c r="I233" s="94" t="s">
        <v>1096</v>
      </c>
      <c r="J233" s="94">
        <v>17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</row>
    <row r="234" spans="1:190" s="5" customFormat="1" ht="42.75">
      <c r="A234" s="15">
        <v>28</v>
      </c>
      <c r="B234" s="61" t="s">
        <v>549</v>
      </c>
      <c r="C234" s="59" t="s">
        <v>564</v>
      </c>
      <c r="D234" s="58" t="s">
        <v>565</v>
      </c>
      <c r="E234" s="15" t="s">
        <v>566</v>
      </c>
      <c r="F234" s="63">
        <v>20.54</v>
      </c>
      <c r="G234" s="19" t="s">
        <v>493</v>
      </c>
      <c r="H234" s="10" t="s">
        <v>32</v>
      </c>
      <c r="I234" s="94" t="s">
        <v>1096</v>
      </c>
      <c r="J234" s="94">
        <v>20.54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</row>
    <row r="235" spans="1:190" s="5" customFormat="1" ht="42.75">
      <c r="A235" s="15">
        <v>29</v>
      </c>
      <c r="B235" s="61" t="s">
        <v>567</v>
      </c>
      <c r="C235" s="59" t="s">
        <v>552</v>
      </c>
      <c r="D235" s="58" t="s">
        <v>397</v>
      </c>
      <c r="E235" s="15" t="s">
        <v>47</v>
      </c>
      <c r="F235" s="63">
        <v>11</v>
      </c>
      <c r="G235" s="19" t="s">
        <v>493</v>
      </c>
      <c r="H235" s="10" t="s">
        <v>32</v>
      </c>
      <c r="I235" s="94" t="s">
        <v>1096</v>
      </c>
      <c r="J235" s="94">
        <v>11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</row>
    <row r="236" spans="1:190" s="5" customFormat="1" ht="42.75">
      <c r="A236" s="15">
        <v>30</v>
      </c>
      <c r="B236" s="61" t="s">
        <v>549</v>
      </c>
      <c r="C236" s="59" t="s">
        <v>568</v>
      </c>
      <c r="D236" s="58" t="s">
        <v>569</v>
      </c>
      <c r="E236" s="15" t="s">
        <v>560</v>
      </c>
      <c r="F236" s="63">
        <v>8</v>
      </c>
      <c r="G236" s="19" t="s">
        <v>493</v>
      </c>
      <c r="H236" s="10" t="s">
        <v>32</v>
      </c>
      <c r="I236" s="94" t="s">
        <v>1096</v>
      </c>
      <c r="J236" s="94">
        <v>8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</row>
    <row r="237" spans="1:190" s="5" customFormat="1" ht="42.75">
      <c r="A237" s="15">
        <v>31</v>
      </c>
      <c r="B237" s="61" t="s">
        <v>546</v>
      </c>
      <c r="C237" s="59" t="s">
        <v>555</v>
      </c>
      <c r="D237" s="58" t="s">
        <v>570</v>
      </c>
      <c r="E237" s="15" t="s">
        <v>560</v>
      </c>
      <c r="F237" s="63">
        <v>8</v>
      </c>
      <c r="G237" s="19" t="s">
        <v>493</v>
      </c>
      <c r="H237" s="10" t="s">
        <v>32</v>
      </c>
      <c r="I237" s="94" t="s">
        <v>1096</v>
      </c>
      <c r="J237" s="94">
        <v>8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</row>
    <row r="238" spans="1:190" s="5" customFormat="1" ht="42.75">
      <c r="A238" s="15">
        <v>32</v>
      </c>
      <c r="B238" s="61" t="s">
        <v>571</v>
      </c>
      <c r="C238" s="59" t="s">
        <v>572</v>
      </c>
      <c r="D238" s="58" t="s">
        <v>573</v>
      </c>
      <c r="E238" s="15" t="s">
        <v>93</v>
      </c>
      <c r="F238" s="63">
        <v>45</v>
      </c>
      <c r="G238" s="19" t="s">
        <v>493</v>
      </c>
      <c r="H238" s="10" t="s">
        <v>32</v>
      </c>
      <c r="I238" s="94" t="s">
        <v>1096</v>
      </c>
      <c r="J238" s="94">
        <v>45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</row>
    <row r="239" spans="1:190" s="5" customFormat="1" ht="42.75">
      <c r="A239" s="15">
        <v>33</v>
      </c>
      <c r="B239" s="61" t="s">
        <v>574</v>
      </c>
      <c r="C239" s="59" t="s">
        <v>575</v>
      </c>
      <c r="D239" s="58" t="s">
        <v>576</v>
      </c>
      <c r="E239" s="15" t="s">
        <v>83</v>
      </c>
      <c r="F239" s="63">
        <v>6</v>
      </c>
      <c r="G239" s="19" t="s">
        <v>493</v>
      </c>
      <c r="H239" s="10" t="s">
        <v>32</v>
      </c>
      <c r="I239" s="94" t="s">
        <v>1096</v>
      </c>
      <c r="J239" s="94">
        <v>6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</row>
    <row r="240" spans="1:190" s="5" customFormat="1" ht="42.75">
      <c r="A240" s="15">
        <v>34</v>
      </c>
      <c r="B240" s="61" t="s">
        <v>577</v>
      </c>
      <c r="C240" s="59" t="s">
        <v>578</v>
      </c>
      <c r="D240" s="58" t="s">
        <v>345</v>
      </c>
      <c r="E240" s="15" t="s">
        <v>545</v>
      </c>
      <c r="F240" s="63">
        <v>5</v>
      </c>
      <c r="G240" s="19" t="s">
        <v>493</v>
      </c>
      <c r="H240" s="10" t="s">
        <v>32</v>
      </c>
      <c r="I240" s="94" t="s">
        <v>1096</v>
      </c>
      <c r="J240" s="94">
        <v>5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</row>
    <row r="241" spans="1:190" s="5" customFormat="1" ht="42.75">
      <c r="A241" s="15">
        <v>35</v>
      </c>
      <c r="B241" s="61" t="s">
        <v>579</v>
      </c>
      <c r="C241" s="20" t="s">
        <v>580</v>
      </c>
      <c r="D241" s="58" t="s">
        <v>581</v>
      </c>
      <c r="E241" s="15" t="s">
        <v>104</v>
      </c>
      <c r="F241" s="63">
        <v>18</v>
      </c>
      <c r="G241" s="19" t="s">
        <v>493</v>
      </c>
      <c r="H241" s="10" t="s">
        <v>32</v>
      </c>
      <c r="I241" s="94" t="s">
        <v>1096</v>
      </c>
      <c r="J241" s="94">
        <v>18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</row>
    <row r="242" spans="1:190" s="5" customFormat="1" ht="42.75">
      <c r="A242" s="15">
        <v>36</v>
      </c>
      <c r="B242" s="61" t="s">
        <v>582</v>
      </c>
      <c r="C242" s="20" t="s">
        <v>583</v>
      </c>
      <c r="D242" s="58" t="s">
        <v>584</v>
      </c>
      <c r="E242" s="15" t="s">
        <v>42</v>
      </c>
      <c r="F242" s="63">
        <v>13</v>
      </c>
      <c r="G242" s="19" t="s">
        <v>493</v>
      </c>
      <c r="H242" s="10" t="s">
        <v>32</v>
      </c>
      <c r="I242" s="94" t="s">
        <v>1096</v>
      </c>
      <c r="J242" s="94">
        <v>13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</row>
    <row r="243" spans="1:190" s="5" customFormat="1" ht="85.5">
      <c r="A243" s="15">
        <v>37</v>
      </c>
      <c r="B243" s="61" t="s">
        <v>585</v>
      </c>
      <c r="C243" s="59" t="s">
        <v>586</v>
      </c>
      <c r="D243" s="58" t="s">
        <v>587</v>
      </c>
      <c r="E243" s="15" t="s">
        <v>122</v>
      </c>
      <c r="F243" s="63">
        <v>9</v>
      </c>
      <c r="G243" s="19" t="s">
        <v>493</v>
      </c>
      <c r="H243" s="10" t="s">
        <v>32</v>
      </c>
      <c r="I243" s="94" t="s">
        <v>1096</v>
      </c>
      <c r="J243" s="94">
        <v>9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</row>
    <row r="244" spans="1:190" s="5" customFormat="1" ht="42.75">
      <c r="A244" s="15">
        <v>38</v>
      </c>
      <c r="B244" s="61" t="s">
        <v>588</v>
      </c>
      <c r="C244" s="59" t="s">
        <v>589</v>
      </c>
      <c r="D244" s="58" t="s">
        <v>465</v>
      </c>
      <c r="E244" s="15" t="s">
        <v>545</v>
      </c>
      <c r="F244" s="63">
        <v>5</v>
      </c>
      <c r="G244" s="19" t="s">
        <v>493</v>
      </c>
      <c r="H244" s="10" t="s">
        <v>32</v>
      </c>
      <c r="I244" s="94" t="s">
        <v>1096</v>
      </c>
      <c r="J244" s="94">
        <v>5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</row>
    <row r="245" spans="1:190" s="5" customFormat="1" ht="42.75">
      <c r="A245" s="15">
        <v>39</v>
      </c>
      <c r="B245" s="61" t="s">
        <v>590</v>
      </c>
      <c r="C245" s="59" t="s">
        <v>591</v>
      </c>
      <c r="D245" s="58" t="s">
        <v>592</v>
      </c>
      <c r="E245" s="15" t="s">
        <v>593</v>
      </c>
      <c r="F245" s="63">
        <v>3</v>
      </c>
      <c r="G245" s="19" t="s">
        <v>493</v>
      </c>
      <c r="H245" s="10" t="s">
        <v>32</v>
      </c>
      <c r="I245" s="94" t="s">
        <v>1096</v>
      </c>
      <c r="J245" s="94">
        <v>3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</row>
    <row r="246" spans="1:190" s="5" customFormat="1" ht="42.75">
      <c r="A246" s="15">
        <v>40</v>
      </c>
      <c r="B246" s="61" t="s">
        <v>594</v>
      </c>
      <c r="C246" s="59" t="s">
        <v>595</v>
      </c>
      <c r="D246" s="58" t="s">
        <v>596</v>
      </c>
      <c r="E246" s="15" t="s">
        <v>388</v>
      </c>
      <c r="F246" s="63">
        <v>25</v>
      </c>
      <c r="G246" s="19" t="s">
        <v>493</v>
      </c>
      <c r="H246" s="10" t="s">
        <v>32</v>
      </c>
      <c r="I246" s="94" t="s">
        <v>1096</v>
      </c>
      <c r="J246" s="94">
        <v>25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</row>
    <row r="247" spans="1:190" s="5" customFormat="1" ht="42.75">
      <c r="A247" s="15">
        <v>41</v>
      </c>
      <c r="B247" s="61" t="s">
        <v>597</v>
      </c>
      <c r="C247" s="59" t="s">
        <v>562</v>
      </c>
      <c r="D247" s="58" t="s">
        <v>598</v>
      </c>
      <c r="E247" s="15" t="s">
        <v>76</v>
      </c>
      <c r="F247" s="63">
        <v>15</v>
      </c>
      <c r="G247" s="19" t="s">
        <v>493</v>
      </c>
      <c r="H247" s="10" t="s">
        <v>32</v>
      </c>
      <c r="I247" s="94" t="s">
        <v>1096</v>
      </c>
      <c r="J247" s="94">
        <v>15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</row>
    <row r="248" spans="1:190" s="5" customFormat="1" ht="85.5">
      <c r="A248" s="15">
        <v>42</v>
      </c>
      <c r="B248" s="61" t="s">
        <v>599</v>
      </c>
      <c r="C248" s="59" t="s">
        <v>600</v>
      </c>
      <c r="D248" s="58" t="s">
        <v>601</v>
      </c>
      <c r="E248" s="15" t="s">
        <v>385</v>
      </c>
      <c r="F248" s="63">
        <v>23</v>
      </c>
      <c r="G248" s="19" t="s">
        <v>493</v>
      </c>
      <c r="H248" s="10" t="s">
        <v>32</v>
      </c>
      <c r="I248" s="94" t="s">
        <v>1096</v>
      </c>
      <c r="J248" s="94">
        <v>23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</row>
    <row r="249" spans="1:190" s="5" customFormat="1" ht="57">
      <c r="A249" s="15">
        <v>43</v>
      </c>
      <c r="B249" s="61" t="s">
        <v>602</v>
      </c>
      <c r="C249" s="59" t="s">
        <v>603</v>
      </c>
      <c r="D249" s="58" t="s">
        <v>604</v>
      </c>
      <c r="E249" s="15" t="s">
        <v>385</v>
      </c>
      <c r="F249" s="63">
        <v>23</v>
      </c>
      <c r="G249" s="19" t="s">
        <v>493</v>
      </c>
      <c r="H249" s="10" t="s">
        <v>32</v>
      </c>
      <c r="I249" s="94" t="s">
        <v>1096</v>
      </c>
      <c r="J249" s="94">
        <v>23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</row>
    <row r="250" spans="1:190" s="5" customFormat="1" ht="114">
      <c r="A250" s="15">
        <v>44</v>
      </c>
      <c r="B250" s="61" t="s">
        <v>605</v>
      </c>
      <c r="C250" s="59" t="s">
        <v>606</v>
      </c>
      <c r="D250" s="58" t="s">
        <v>607</v>
      </c>
      <c r="E250" s="15" t="s">
        <v>73</v>
      </c>
      <c r="F250" s="63">
        <v>12</v>
      </c>
      <c r="G250" s="19" t="s">
        <v>493</v>
      </c>
      <c r="H250" s="10" t="s">
        <v>32</v>
      </c>
      <c r="I250" s="94" t="s">
        <v>1096</v>
      </c>
      <c r="J250" s="94">
        <v>12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</row>
    <row r="251" spans="1:190" s="5" customFormat="1" ht="42.75">
      <c r="A251" s="15">
        <v>45</v>
      </c>
      <c r="B251" s="61" t="s">
        <v>608</v>
      </c>
      <c r="C251" s="59" t="s">
        <v>609</v>
      </c>
      <c r="D251" s="58" t="s">
        <v>610</v>
      </c>
      <c r="E251" s="15" t="s">
        <v>76</v>
      </c>
      <c r="F251" s="63">
        <v>15</v>
      </c>
      <c r="G251" s="19" t="s">
        <v>493</v>
      </c>
      <c r="H251" s="56" t="s">
        <v>32</v>
      </c>
      <c r="I251" s="94" t="s">
        <v>1096</v>
      </c>
      <c r="J251" s="94">
        <v>15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</row>
    <row r="252" spans="1:190" s="5" customFormat="1" ht="99.75">
      <c r="A252" s="15">
        <v>46</v>
      </c>
      <c r="B252" s="61" t="s">
        <v>611</v>
      </c>
      <c r="C252" s="61" t="s">
        <v>611</v>
      </c>
      <c r="D252" s="58" t="s">
        <v>612</v>
      </c>
      <c r="E252" s="15" t="s">
        <v>58</v>
      </c>
      <c r="F252" s="63">
        <v>40</v>
      </c>
      <c r="G252" s="19" t="s">
        <v>493</v>
      </c>
      <c r="H252" s="56" t="s">
        <v>32</v>
      </c>
      <c r="I252" s="94" t="s">
        <v>1098</v>
      </c>
      <c r="J252" s="94">
        <v>40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</row>
    <row r="253" spans="1:190" s="5" customFormat="1" ht="42.75">
      <c r="A253" s="15">
        <v>47</v>
      </c>
      <c r="B253" s="61" t="s">
        <v>613</v>
      </c>
      <c r="C253" s="20" t="s">
        <v>614</v>
      </c>
      <c r="D253" s="58" t="s">
        <v>172</v>
      </c>
      <c r="E253" s="15" t="s">
        <v>293</v>
      </c>
      <c r="F253" s="64">
        <v>17</v>
      </c>
      <c r="G253" s="19" t="s">
        <v>493</v>
      </c>
      <c r="H253" s="56" t="s">
        <v>32</v>
      </c>
      <c r="I253" s="94" t="s">
        <v>1099</v>
      </c>
      <c r="J253" s="94">
        <v>17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</row>
    <row r="254" spans="1:190" s="5" customFormat="1" ht="42.75">
      <c r="A254" s="15">
        <v>48</v>
      </c>
      <c r="B254" s="61" t="s">
        <v>615</v>
      </c>
      <c r="C254" s="20" t="s">
        <v>616</v>
      </c>
      <c r="D254" s="58" t="s">
        <v>617</v>
      </c>
      <c r="E254" s="15" t="s">
        <v>42</v>
      </c>
      <c r="F254" s="64">
        <v>13</v>
      </c>
      <c r="G254" s="19" t="s">
        <v>493</v>
      </c>
      <c r="H254" s="56" t="s">
        <v>32</v>
      </c>
      <c r="I254" s="94" t="s">
        <v>1099</v>
      </c>
      <c r="J254" s="94">
        <v>13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</row>
    <row r="255" spans="1:190" s="5" customFormat="1" ht="42.75">
      <c r="A255" s="15">
        <v>49</v>
      </c>
      <c r="B255" s="61" t="s">
        <v>618</v>
      </c>
      <c r="C255" s="20" t="s">
        <v>619</v>
      </c>
      <c r="D255" s="58" t="s">
        <v>620</v>
      </c>
      <c r="E255" s="15" t="s">
        <v>621</v>
      </c>
      <c r="F255" s="64">
        <v>24.77</v>
      </c>
      <c r="G255" s="19" t="s">
        <v>493</v>
      </c>
      <c r="H255" s="56" t="s">
        <v>32</v>
      </c>
      <c r="I255" s="94" t="s">
        <v>1099</v>
      </c>
      <c r="J255" s="94">
        <v>24.77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</row>
    <row r="256" spans="1:190" s="5" customFormat="1" ht="42.75">
      <c r="A256" s="15">
        <v>50</v>
      </c>
      <c r="B256" s="61" t="s">
        <v>622</v>
      </c>
      <c r="C256" s="20" t="s">
        <v>623</v>
      </c>
      <c r="D256" s="58" t="s">
        <v>624</v>
      </c>
      <c r="E256" s="15" t="s">
        <v>60</v>
      </c>
      <c r="F256" s="64">
        <v>36</v>
      </c>
      <c r="G256" s="19" t="s">
        <v>493</v>
      </c>
      <c r="H256" s="56" t="s">
        <v>32</v>
      </c>
      <c r="I256" s="94" t="s">
        <v>1099</v>
      </c>
      <c r="J256" s="94">
        <v>36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</row>
    <row r="257" spans="1:190" s="5" customFormat="1" ht="42.75">
      <c r="A257" s="15">
        <v>51</v>
      </c>
      <c r="B257" s="61" t="s">
        <v>625</v>
      </c>
      <c r="C257" s="20" t="s">
        <v>626</v>
      </c>
      <c r="D257" s="58" t="s">
        <v>627</v>
      </c>
      <c r="E257" s="15" t="s">
        <v>47</v>
      </c>
      <c r="F257" s="64">
        <v>11</v>
      </c>
      <c r="G257" s="19" t="s">
        <v>493</v>
      </c>
      <c r="H257" s="56" t="s">
        <v>32</v>
      </c>
      <c r="I257" s="94" t="s">
        <v>1099</v>
      </c>
      <c r="J257" s="94">
        <v>11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</row>
    <row r="258" spans="1:190" s="5" customFormat="1" ht="42.75">
      <c r="A258" s="15">
        <v>52</v>
      </c>
      <c r="B258" s="61" t="s">
        <v>628</v>
      </c>
      <c r="C258" s="20" t="s">
        <v>629</v>
      </c>
      <c r="D258" s="58" t="s">
        <v>630</v>
      </c>
      <c r="E258" s="15" t="s">
        <v>76</v>
      </c>
      <c r="F258" s="64">
        <v>15</v>
      </c>
      <c r="G258" s="19" t="s">
        <v>493</v>
      </c>
      <c r="H258" s="56" t="s">
        <v>32</v>
      </c>
      <c r="I258" s="94" t="s">
        <v>1099</v>
      </c>
      <c r="J258" s="94">
        <v>15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</row>
    <row r="259" spans="1:190" s="5" customFormat="1" ht="42.75">
      <c r="A259" s="15">
        <v>53</v>
      </c>
      <c r="B259" s="61" t="s">
        <v>631</v>
      </c>
      <c r="C259" s="62" t="s">
        <v>632</v>
      </c>
      <c r="D259" s="19" t="s">
        <v>633</v>
      </c>
      <c r="E259" s="15" t="s">
        <v>560</v>
      </c>
      <c r="F259" s="64">
        <v>8</v>
      </c>
      <c r="G259" s="19" t="s">
        <v>493</v>
      </c>
      <c r="H259" s="56" t="s">
        <v>32</v>
      </c>
      <c r="I259" s="94" t="s">
        <v>1099</v>
      </c>
      <c r="J259" s="94">
        <v>8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</row>
    <row r="260" spans="1:190" s="5" customFormat="1" ht="42.75">
      <c r="A260" s="15">
        <v>54</v>
      </c>
      <c r="B260" s="61" t="s">
        <v>634</v>
      </c>
      <c r="C260" s="65" t="s">
        <v>635</v>
      </c>
      <c r="D260" s="58" t="s">
        <v>101</v>
      </c>
      <c r="E260" s="15" t="s">
        <v>122</v>
      </c>
      <c r="F260" s="66">
        <v>9</v>
      </c>
      <c r="G260" s="19" t="s">
        <v>493</v>
      </c>
      <c r="H260" s="56" t="s">
        <v>32</v>
      </c>
      <c r="I260" s="94" t="s">
        <v>1099</v>
      </c>
      <c r="J260" s="94">
        <v>9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</row>
    <row r="261" spans="1:190" s="5" customFormat="1" ht="42.75">
      <c r="A261" s="15">
        <v>55</v>
      </c>
      <c r="B261" s="61" t="s">
        <v>636</v>
      </c>
      <c r="C261" s="65" t="s">
        <v>637</v>
      </c>
      <c r="D261" s="58" t="s">
        <v>638</v>
      </c>
      <c r="E261" s="15" t="s">
        <v>47</v>
      </c>
      <c r="F261" s="64">
        <v>11</v>
      </c>
      <c r="G261" s="19" t="s">
        <v>493</v>
      </c>
      <c r="H261" s="56" t="s">
        <v>32</v>
      </c>
      <c r="I261" s="94" t="s">
        <v>1099</v>
      </c>
      <c r="J261" s="94">
        <v>11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</row>
    <row r="262" spans="1:190" s="5" customFormat="1" ht="42.75">
      <c r="A262" s="15">
        <v>56</v>
      </c>
      <c r="B262" s="61" t="s">
        <v>639</v>
      </c>
      <c r="C262" s="65" t="s">
        <v>640</v>
      </c>
      <c r="D262" s="58" t="s">
        <v>46</v>
      </c>
      <c r="E262" s="15" t="s">
        <v>47</v>
      </c>
      <c r="F262" s="64">
        <v>11</v>
      </c>
      <c r="G262" s="19" t="s">
        <v>493</v>
      </c>
      <c r="H262" s="56" t="s">
        <v>32</v>
      </c>
      <c r="I262" s="94" t="s">
        <v>1099</v>
      </c>
      <c r="J262" s="94">
        <v>11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</row>
    <row r="263" spans="1:190" s="5" customFormat="1" ht="42.75">
      <c r="A263" s="15">
        <v>57</v>
      </c>
      <c r="B263" s="61" t="s">
        <v>641</v>
      </c>
      <c r="C263" s="65" t="s">
        <v>642</v>
      </c>
      <c r="D263" s="58" t="s">
        <v>57</v>
      </c>
      <c r="E263" s="15" t="s">
        <v>122</v>
      </c>
      <c r="F263" s="64">
        <v>9</v>
      </c>
      <c r="G263" s="19" t="s">
        <v>493</v>
      </c>
      <c r="H263" s="56" t="s">
        <v>32</v>
      </c>
      <c r="I263" s="94" t="s">
        <v>1099</v>
      </c>
      <c r="J263" s="94">
        <v>9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</row>
    <row r="264" spans="1:190" s="5" customFormat="1" ht="42.75">
      <c r="A264" s="15">
        <v>58</v>
      </c>
      <c r="B264" s="61" t="s">
        <v>643</v>
      </c>
      <c r="C264" s="62" t="s">
        <v>644</v>
      </c>
      <c r="D264" s="58" t="s">
        <v>113</v>
      </c>
      <c r="E264" s="15" t="s">
        <v>122</v>
      </c>
      <c r="F264" s="64">
        <v>9</v>
      </c>
      <c r="G264" s="19" t="s">
        <v>493</v>
      </c>
      <c r="H264" s="56" t="s">
        <v>32</v>
      </c>
      <c r="I264" s="94" t="s">
        <v>1099</v>
      </c>
      <c r="J264" s="94">
        <v>9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</row>
    <row r="265" spans="1:190" s="5" customFormat="1" ht="42.75">
      <c r="A265" s="15">
        <v>59</v>
      </c>
      <c r="B265" s="61" t="s">
        <v>645</v>
      </c>
      <c r="C265" s="62" t="s">
        <v>646</v>
      </c>
      <c r="D265" s="58" t="s">
        <v>647</v>
      </c>
      <c r="E265" s="15" t="s">
        <v>73</v>
      </c>
      <c r="F265" s="64">
        <v>12</v>
      </c>
      <c r="G265" s="19" t="s">
        <v>493</v>
      </c>
      <c r="H265" s="56" t="s">
        <v>32</v>
      </c>
      <c r="I265" s="94" t="s">
        <v>1099</v>
      </c>
      <c r="J265" s="94">
        <v>12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</row>
    <row r="266" spans="1:190" s="5" customFormat="1" ht="42.75">
      <c r="A266" s="15">
        <v>60</v>
      </c>
      <c r="B266" s="61" t="s">
        <v>648</v>
      </c>
      <c r="C266" s="62" t="s">
        <v>649</v>
      </c>
      <c r="D266" s="58" t="s">
        <v>179</v>
      </c>
      <c r="E266" s="15" t="s">
        <v>83</v>
      </c>
      <c r="F266" s="64">
        <v>6</v>
      </c>
      <c r="G266" s="19" t="s">
        <v>493</v>
      </c>
      <c r="H266" s="56" t="s">
        <v>32</v>
      </c>
      <c r="I266" s="94" t="s">
        <v>1099</v>
      </c>
      <c r="J266" s="94">
        <v>6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</row>
    <row r="267" spans="1:190" s="5" customFormat="1" ht="42.75">
      <c r="A267" s="15">
        <v>61</v>
      </c>
      <c r="B267" s="61" t="s">
        <v>650</v>
      </c>
      <c r="C267" s="20" t="s">
        <v>651</v>
      </c>
      <c r="D267" s="58" t="s">
        <v>652</v>
      </c>
      <c r="E267" s="15" t="s">
        <v>653</v>
      </c>
      <c r="F267" s="64">
        <v>7</v>
      </c>
      <c r="G267" s="19" t="s">
        <v>493</v>
      </c>
      <c r="H267" s="56" t="s">
        <v>32</v>
      </c>
      <c r="I267" s="94" t="s">
        <v>1099</v>
      </c>
      <c r="J267" s="94">
        <v>7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</row>
    <row r="268" spans="1:190" s="5" customFormat="1" ht="42.75">
      <c r="A268" s="15">
        <v>62</v>
      </c>
      <c r="B268" s="61" t="s">
        <v>654</v>
      </c>
      <c r="C268" s="62" t="s">
        <v>655</v>
      </c>
      <c r="D268" s="58" t="s">
        <v>656</v>
      </c>
      <c r="E268" s="15" t="s">
        <v>657</v>
      </c>
      <c r="F268" s="67">
        <v>42</v>
      </c>
      <c r="G268" s="19" t="s">
        <v>493</v>
      </c>
      <c r="H268" s="56" t="s">
        <v>32</v>
      </c>
      <c r="I268" s="94" t="s">
        <v>1099</v>
      </c>
      <c r="J268" s="94">
        <v>42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</row>
    <row r="269" spans="1:190" s="5" customFormat="1" ht="42.75">
      <c r="A269" s="15">
        <v>63</v>
      </c>
      <c r="B269" s="61" t="s">
        <v>658</v>
      </c>
      <c r="C269" s="62" t="s">
        <v>659</v>
      </c>
      <c r="D269" s="58" t="s">
        <v>275</v>
      </c>
      <c r="E269" s="15" t="s">
        <v>657</v>
      </c>
      <c r="F269" s="67">
        <v>42</v>
      </c>
      <c r="G269" s="19" t="s">
        <v>493</v>
      </c>
      <c r="H269" s="56" t="s">
        <v>32</v>
      </c>
      <c r="I269" s="94" t="s">
        <v>1099</v>
      </c>
      <c r="J269" s="94">
        <v>42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</row>
    <row r="270" spans="1:190" s="5" customFormat="1" ht="71.25">
      <c r="A270" s="15">
        <v>64</v>
      </c>
      <c r="B270" s="61" t="s">
        <v>660</v>
      </c>
      <c r="C270" s="62" t="s">
        <v>661</v>
      </c>
      <c r="D270" s="58" t="s">
        <v>662</v>
      </c>
      <c r="E270" s="15" t="s">
        <v>58</v>
      </c>
      <c r="F270" s="67">
        <v>40</v>
      </c>
      <c r="G270" s="19" t="s">
        <v>493</v>
      </c>
      <c r="H270" s="56" t="s">
        <v>32</v>
      </c>
      <c r="I270" s="94" t="s">
        <v>1098</v>
      </c>
      <c r="J270" s="94">
        <v>40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</row>
    <row r="271" spans="1:190" s="5" customFormat="1" ht="71.25">
      <c r="A271" s="15">
        <v>65</v>
      </c>
      <c r="B271" s="61" t="s">
        <v>663</v>
      </c>
      <c r="C271" s="62" t="s">
        <v>664</v>
      </c>
      <c r="D271" s="58" t="s">
        <v>665</v>
      </c>
      <c r="E271" s="15" t="s">
        <v>58</v>
      </c>
      <c r="F271" s="67">
        <v>40</v>
      </c>
      <c r="G271" s="19" t="s">
        <v>493</v>
      </c>
      <c r="H271" s="56" t="s">
        <v>32</v>
      </c>
      <c r="I271" s="94" t="s">
        <v>1098</v>
      </c>
      <c r="J271" s="94">
        <v>40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</row>
    <row r="272" spans="1:190" s="5" customFormat="1" ht="99.75">
      <c r="A272" s="15">
        <v>66</v>
      </c>
      <c r="B272" s="61" t="s">
        <v>666</v>
      </c>
      <c r="C272" s="61" t="s">
        <v>667</v>
      </c>
      <c r="D272" s="58" t="s">
        <v>668</v>
      </c>
      <c r="E272" s="15" t="s">
        <v>234</v>
      </c>
      <c r="F272" s="67">
        <v>20</v>
      </c>
      <c r="G272" s="19" t="s">
        <v>493</v>
      </c>
      <c r="H272" s="56" t="s">
        <v>32</v>
      </c>
      <c r="I272" s="94" t="s">
        <v>1098</v>
      </c>
      <c r="J272" s="94">
        <v>20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</row>
    <row r="273" spans="1:190" s="5" customFormat="1" ht="57">
      <c r="A273" s="15">
        <v>67</v>
      </c>
      <c r="B273" s="61" t="s">
        <v>669</v>
      </c>
      <c r="C273" s="61" t="s">
        <v>670</v>
      </c>
      <c r="D273" s="58" t="s">
        <v>671</v>
      </c>
      <c r="E273" s="15" t="s">
        <v>145</v>
      </c>
      <c r="F273" s="67">
        <v>10</v>
      </c>
      <c r="G273" s="19" t="s">
        <v>493</v>
      </c>
      <c r="H273" s="56" t="s">
        <v>32</v>
      </c>
      <c r="I273" s="94" t="s">
        <v>1098</v>
      </c>
      <c r="J273" s="94">
        <v>10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</row>
    <row r="274" spans="1:190" s="5" customFormat="1" ht="57">
      <c r="A274" s="15">
        <v>68</v>
      </c>
      <c r="B274" s="61" t="s">
        <v>672</v>
      </c>
      <c r="C274" s="62" t="s">
        <v>673</v>
      </c>
      <c r="D274" s="58" t="s">
        <v>674</v>
      </c>
      <c r="E274" s="15" t="s">
        <v>234</v>
      </c>
      <c r="F274" s="67">
        <v>20</v>
      </c>
      <c r="G274" s="19" t="s">
        <v>493</v>
      </c>
      <c r="H274" s="56" t="s">
        <v>32</v>
      </c>
      <c r="I274" s="94" t="s">
        <v>1098</v>
      </c>
      <c r="J274" s="94">
        <v>20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</row>
    <row r="275" spans="1:190" s="5" customFormat="1" ht="57">
      <c r="A275" s="15">
        <v>69</v>
      </c>
      <c r="B275" s="61" t="s">
        <v>675</v>
      </c>
      <c r="C275" s="61" t="s">
        <v>676</v>
      </c>
      <c r="D275" s="58" t="s">
        <v>677</v>
      </c>
      <c r="E275" s="15" t="s">
        <v>234</v>
      </c>
      <c r="F275" s="67">
        <v>20</v>
      </c>
      <c r="G275" s="19" t="s">
        <v>493</v>
      </c>
      <c r="H275" s="56" t="s">
        <v>32</v>
      </c>
      <c r="I275" s="94" t="s">
        <v>1098</v>
      </c>
      <c r="J275" s="94">
        <v>20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</row>
    <row r="276" spans="1:190" s="5" customFormat="1" ht="57">
      <c r="A276" s="15">
        <v>70</v>
      </c>
      <c r="B276" s="61" t="s">
        <v>678</v>
      </c>
      <c r="C276" s="62" t="s">
        <v>679</v>
      </c>
      <c r="D276" s="58" t="s">
        <v>680</v>
      </c>
      <c r="E276" s="15" t="s">
        <v>681</v>
      </c>
      <c r="F276" s="67">
        <v>60</v>
      </c>
      <c r="G276" s="19" t="s">
        <v>493</v>
      </c>
      <c r="H276" s="56" t="s">
        <v>32</v>
      </c>
      <c r="I276" s="94" t="s">
        <v>1098</v>
      </c>
      <c r="J276" s="94">
        <v>60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</row>
    <row r="277" spans="1:190" s="5" customFormat="1" ht="42.75">
      <c r="A277" s="15">
        <v>71</v>
      </c>
      <c r="B277" s="58" t="s">
        <v>682</v>
      </c>
      <c r="C277" s="59" t="s">
        <v>683</v>
      </c>
      <c r="D277" s="58" t="s">
        <v>684</v>
      </c>
      <c r="E277" s="15" t="s">
        <v>234</v>
      </c>
      <c r="F277" s="67">
        <v>20</v>
      </c>
      <c r="G277" s="19" t="s">
        <v>493</v>
      </c>
      <c r="H277" s="56" t="s">
        <v>32</v>
      </c>
      <c r="I277" s="94" t="s">
        <v>1100</v>
      </c>
      <c r="J277" s="94">
        <v>20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</row>
    <row r="278" spans="1:190" s="5" customFormat="1" ht="42.75">
      <c r="A278" s="15">
        <v>72</v>
      </c>
      <c r="B278" s="58" t="s">
        <v>685</v>
      </c>
      <c r="C278" s="59" t="s">
        <v>683</v>
      </c>
      <c r="D278" s="58" t="s">
        <v>686</v>
      </c>
      <c r="E278" s="15" t="s">
        <v>145</v>
      </c>
      <c r="F278" s="67">
        <v>10</v>
      </c>
      <c r="G278" s="19" t="s">
        <v>493</v>
      </c>
      <c r="H278" s="56" t="s">
        <v>32</v>
      </c>
      <c r="I278" s="94" t="s">
        <v>1100</v>
      </c>
      <c r="J278" s="94">
        <v>10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</row>
    <row r="279" spans="1:190" s="5" customFormat="1" ht="42.75">
      <c r="A279" s="15">
        <v>73</v>
      </c>
      <c r="B279" s="58" t="s">
        <v>687</v>
      </c>
      <c r="C279" s="59" t="s">
        <v>688</v>
      </c>
      <c r="D279" s="58" t="s">
        <v>689</v>
      </c>
      <c r="E279" s="15" t="s">
        <v>83</v>
      </c>
      <c r="F279" s="67">
        <v>6</v>
      </c>
      <c r="G279" s="19" t="s">
        <v>493</v>
      </c>
      <c r="H279" s="56" t="s">
        <v>32</v>
      </c>
      <c r="I279" s="94" t="s">
        <v>1100</v>
      </c>
      <c r="J279" s="94">
        <v>6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</row>
    <row r="280" spans="1:190" s="5" customFormat="1" ht="42.75">
      <c r="A280" s="15">
        <v>74</v>
      </c>
      <c r="B280" s="58" t="s">
        <v>690</v>
      </c>
      <c r="C280" s="59" t="s">
        <v>691</v>
      </c>
      <c r="D280" s="58" t="s">
        <v>692</v>
      </c>
      <c r="E280" s="15" t="s">
        <v>560</v>
      </c>
      <c r="F280" s="67">
        <v>8</v>
      </c>
      <c r="G280" s="19" t="s">
        <v>493</v>
      </c>
      <c r="H280" s="56" t="s">
        <v>32</v>
      </c>
      <c r="I280" s="94" t="s">
        <v>1101</v>
      </c>
      <c r="J280" s="94">
        <v>8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</row>
    <row r="281" spans="1:190" s="5" customFormat="1" ht="42.75">
      <c r="A281" s="15">
        <v>75</v>
      </c>
      <c r="B281" s="58" t="s">
        <v>693</v>
      </c>
      <c r="C281" s="59" t="s">
        <v>694</v>
      </c>
      <c r="D281" s="58" t="s">
        <v>103</v>
      </c>
      <c r="E281" s="15" t="s">
        <v>512</v>
      </c>
      <c r="F281" s="67">
        <v>14</v>
      </c>
      <c r="G281" s="19" t="s">
        <v>493</v>
      </c>
      <c r="H281" s="56" t="s">
        <v>32</v>
      </c>
      <c r="I281" s="94" t="s">
        <v>1100</v>
      </c>
      <c r="J281" s="94">
        <v>14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</row>
    <row r="282" spans="1:190" s="5" customFormat="1" ht="42.75">
      <c r="A282" s="15">
        <v>76</v>
      </c>
      <c r="B282" s="19" t="s">
        <v>695</v>
      </c>
      <c r="C282" s="20" t="s">
        <v>696</v>
      </c>
      <c r="D282" s="19" t="s">
        <v>697</v>
      </c>
      <c r="E282" s="15" t="s">
        <v>698</v>
      </c>
      <c r="F282" s="19">
        <v>240</v>
      </c>
      <c r="G282" s="19" t="s">
        <v>493</v>
      </c>
      <c r="H282" s="56" t="s">
        <v>32</v>
      </c>
      <c r="I282" s="94" t="s">
        <v>1102</v>
      </c>
      <c r="J282" s="94">
        <v>240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</row>
    <row r="283" spans="1:190" s="5" customFormat="1" ht="42.75">
      <c r="A283" s="15">
        <v>77</v>
      </c>
      <c r="B283" s="61" t="s">
        <v>699</v>
      </c>
      <c r="C283" s="62" t="s">
        <v>700</v>
      </c>
      <c r="D283" s="58" t="s">
        <v>701</v>
      </c>
      <c r="E283" s="15" t="s">
        <v>236</v>
      </c>
      <c r="F283" s="23">
        <v>22</v>
      </c>
      <c r="G283" s="19" t="s">
        <v>493</v>
      </c>
      <c r="H283" s="56" t="s">
        <v>32</v>
      </c>
      <c r="I283" s="94" t="s">
        <v>1102</v>
      </c>
      <c r="J283" s="94">
        <v>22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</row>
    <row r="284" spans="1:190" s="5" customFormat="1" ht="42.75">
      <c r="A284" s="15">
        <v>78</v>
      </c>
      <c r="B284" s="61" t="s">
        <v>702</v>
      </c>
      <c r="C284" s="62" t="s">
        <v>703</v>
      </c>
      <c r="D284" s="58" t="s">
        <v>277</v>
      </c>
      <c r="E284" s="15" t="s">
        <v>681</v>
      </c>
      <c r="F284" s="23">
        <v>60</v>
      </c>
      <c r="G284" s="19" t="s">
        <v>493</v>
      </c>
      <c r="H284" s="56" t="s">
        <v>32</v>
      </c>
      <c r="I284" s="94" t="s">
        <v>1102</v>
      </c>
      <c r="J284" s="94">
        <v>60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</row>
    <row r="285" spans="1:190" s="5" customFormat="1" ht="71.25">
      <c r="A285" s="15">
        <v>79</v>
      </c>
      <c r="B285" s="61" t="s">
        <v>704</v>
      </c>
      <c r="C285" s="62" t="s">
        <v>705</v>
      </c>
      <c r="D285" s="58" t="s">
        <v>706</v>
      </c>
      <c r="E285" s="15" t="s">
        <v>388</v>
      </c>
      <c r="F285" s="23">
        <v>25</v>
      </c>
      <c r="G285" s="19" t="s">
        <v>493</v>
      </c>
      <c r="H285" s="56" t="s">
        <v>32</v>
      </c>
      <c r="I285" s="94" t="s">
        <v>1102</v>
      </c>
      <c r="J285" s="94">
        <v>25</v>
      </c>
    </row>
    <row r="286" spans="1:190" s="5" customFormat="1" ht="57">
      <c r="A286" s="15">
        <v>80</v>
      </c>
      <c r="B286" s="61" t="s">
        <v>707</v>
      </c>
      <c r="C286" s="62" t="s">
        <v>708</v>
      </c>
      <c r="D286" s="58" t="s">
        <v>709</v>
      </c>
      <c r="E286" s="15" t="s">
        <v>710</v>
      </c>
      <c r="F286" s="23">
        <v>26</v>
      </c>
      <c r="G286" s="19" t="s">
        <v>493</v>
      </c>
      <c r="H286" s="56" t="s">
        <v>32</v>
      </c>
      <c r="I286" s="94" t="s">
        <v>1102</v>
      </c>
      <c r="J286" s="94">
        <v>26</v>
      </c>
    </row>
    <row r="287" spans="1:190" s="5" customFormat="1" ht="57">
      <c r="A287" s="15">
        <v>81</v>
      </c>
      <c r="B287" s="61" t="s">
        <v>711</v>
      </c>
      <c r="C287" s="62" t="s">
        <v>712</v>
      </c>
      <c r="D287" s="58" t="s">
        <v>713</v>
      </c>
      <c r="E287" s="15" t="s">
        <v>388</v>
      </c>
      <c r="F287" s="23">
        <v>25</v>
      </c>
      <c r="G287" s="19" t="s">
        <v>493</v>
      </c>
      <c r="H287" s="56" t="s">
        <v>32</v>
      </c>
      <c r="I287" s="94" t="s">
        <v>1102</v>
      </c>
      <c r="J287" s="94">
        <v>25</v>
      </c>
    </row>
    <row r="288" spans="1:190" s="5" customFormat="1" ht="57">
      <c r="A288" s="15">
        <v>82</v>
      </c>
      <c r="B288" s="61" t="s">
        <v>714</v>
      </c>
      <c r="C288" s="61" t="s">
        <v>715</v>
      </c>
      <c r="D288" s="58" t="s">
        <v>716</v>
      </c>
      <c r="E288" s="15" t="s">
        <v>388</v>
      </c>
      <c r="F288" s="23">
        <v>25</v>
      </c>
      <c r="G288" s="19" t="s">
        <v>493</v>
      </c>
      <c r="H288" s="56" t="s">
        <v>32</v>
      </c>
      <c r="I288" s="94" t="s">
        <v>1102</v>
      </c>
      <c r="J288" s="94">
        <v>25</v>
      </c>
    </row>
    <row r="289" spans="1:10" s="5" customFormat="1" ht="71.25">
      <c r="A289" s="15">
        <v>83</v>
      </c>
      <c r="B289" s="61" t="s">
        <v>717</v>
      </c>
      <c r="C289" s="62" t="s">
        <v>718</v>
      </c>
      <c r="D289" s="58" t="s">
        <v>719</v>
      </c>
      <c r="E289" s="15" t="s">
        <v>236</v>
      </c>
      <c r="F289" s="23">
        <v>22</v>
      </c>
      <c r="G289" s="19" t="s">
        <v>493</v>
      </c>
      <c r="H289" s="56" t="s">
        <v>32</v>
      </c>
      <c r="I289" s="94" t="s">
        <v>1102</v>
      </c>
      <c r="J289" s="94">
        <v>22</v>
      </c>
    </row>
    <row r="290" spans="1:10" s="5" customFormat="1" ht="71.25">
      <c r="A290" s="15">
        <v>84</v>
      </c>
      <c r="B290" s="61" t="s">
        <v>720</v>
      </c>
      <c r="C290" s="62" t="s">
        <v>721</v>
      </c>
      <c r="D290" s="58" t="s">
        <v>719</v>
      </c>
      <c r="E290" s="15" t="s">
        <v>681</v>
      </c>
      <c r="F290" s="23">
        <v>60</v>
      </c>
      <c r="G290" s="19" t="s">
        <v>493</v>
      </c>
      <c r="H290" s="56" t="s">
        <v>32</v>
      </c>
      <c r="I290" s="94" t="s">
        <v>1098</v>
      </c>
      <c r="J290" s="94">
        <v>60</v>
      </c>
    </row>
    <row r="291" spans="1:10" s="5" customFormat="1" ht="42.75">
      <c r="A291" s="15">
        <v>85</v>
      </c>
      <c r="B291" s="58" t="s">
        <v>722</v>
      </c>
      <c r="C291" s="59" t="s">
        <v>723</v>
      </c>
      <c r="D291" s="58" t="s">
        <v>724</v>
      </c>
      <c r="E291" s="15" t="s">
        <v>122</v>
      </c>
      <c r="F291" s="23">
        <v>9</v>
      </c>
      <c r="G291" s="19" t="s">
        <v>493</v>
      </c>
      <c r="H291" s="56" t="s">
        <v>32</v>
      </c>
      <c r="I291" s="94" t="s">
        <v>1103</v>
      </c>
      <c r="J291" s="94">
        <v>9</v>
      </c>
    </row>
    <row r="292" spans="1:10" s="5" customFormat="1" ht="42.75">
      <c r="A292" s="15">
        <v>86</v>
      </c>
      <c r="B292" s="19" t="s">
        <v>725</v>
      </c>
      <c r="C292" s="22" t="s">
        <v>726</v>
      </c>
      <c r="D292" s="23" t="s">
        <v>727</v>
      </c>
      <c r="E292" s="15" t="s">
        <v>289</v>
      </c>
      <c r="F292" s="68">
        <v>80</v>
      </c>
      <c r="G292" s="19" t="s">
        <v>493</v>
      </c>
      <c r="H292" s="56" t="s">
        <v>32</v>
      </c>
      <c r="I292" s="94" t="s">
        <v>1104</v>
      </c>
      <c r="J292" s="94">
        <v>80</v>
      </c>
    </row>
    <row r="293" spans="1:10" s="5" customFormat="1" ht="42.75">
      <c r="A293" s="19">
        <v>87</v>
      </c>
      <c r="B293" s="19" t="s">
        <v>728</v>
      </c>
      <c r="C293" s="20" t="s">
        <v>729</v>
      </c>
      <c r="D293" s="19" t="s">
        <v>64</v>
      </c>
      <c r="E293" s="19" t="s">
        <v>93</v>
      </c>
      <c r="F293" s="69">
        <v>45</v>
      </c>
      <c r="G293" s="19" t="s">
        <v>493</v>
      </c>
      <c r="H293" s="56" t="s">
        <v>32</v>
      </c>
      <c r="I293" s="94" t="s">
        <v>1103</v>
      </c>
      <c r="J293" s="94">
        <v>45</v>
      </c>
    </row>
    <row r="294" spans="1:10" s="5" customFormat="1" ht="42.75">
      <c r="A294" s="15">
        <v>88</v>
      </c>
      <c r="B294" s="15" t="s">
        <v>730</v>
      </c>
      <c r="C294" s="22" t="s">
        <v>731</v>
      </c>
      <c r="D294" s="15" t="s">
        <v>64</v>
      </c>
      <c r="E294" s="15" t="s">
        <v>732</v>
      </c>
      <c r="F294" s="69">
        <v>28</v>
      </c>
      <c r="G294" s="19" t="s">
        <v>493</v>
      </c>
      <c r="H294" s="56" t="s">
        <v>32</v>
      </c>
      <c r="I294" s="94" t="s">
        <v>1103</v>
      </c>
      <c r="J294" s="94">
        <v>28</v>
      </c>
    </row>
    <row r="295" spans="1:10" s="5" customFormat="1" ht="42.75">
      <c r="A295" s="15">
        <v>89</v>
      </c>
      <c r="B295" s="15" t="s">
        <v>733</v>
      </c>
      <c r="C295" s="22" t="s">
        <v>734</v>
      </c>
      <c r="D295" s="15" t="s">
        <v>101</v>
      </c>
      <c r="E295" s="15" t="s">
        <v>735</v>
      </c>
      <c r="F295" s="69">
        <v>21</v>
      </c>
      <c r="G295" s="19" t="s">
        <v>493</v>
      </c>
      <c r="H295" s="56" t="s">
        <v>32</v>
      </c>
      <c r="I295" s="94" t="s">
        <v>1103</v>
      </c>
      <c r="J295" s="94">
        <v>21</v>
      </c>
    </row>
    <row r="296" spans="1:10" s="5" customFormat="1" ht="42.75">
      <c r="A296" s="15">
        <v>90</v>
      </c>
      <c r="B296" s="15" t="s">
        <v>736</v>
      </c>
      <c r="C296" s="22" t="s">
        <v>737</v>
      </c>
      <c r="D296" s="15" t="s">
        <v>738</v>
      </c>
      <c r="E296" s="15" t="s">
        <v>58</v>
      </c>
      <c r="F296" s="69">
        <v>40</v>
      </c>
      <c r="G296" s="19" t="s">
        <v>493</v>
      </c>
      <c r="H296" s="56" t="s">
        <v>32</v>
      </c>
      <c r="I296" s="94" t="s">
        <v>1103</v>
      </c>
      <c r="J296" s="94">
        <v>40</v>
      </c>
    </row>
    <row r="297" spans="1:10" s="5" customFormat="1" ht="42.75">
      <c r="A297" s="15">
        <v>91</v>
      </c>
      <c r="B297" s="15" t="s">
        <v>739</v>
      </c>
      <c r="C297" s="22" t="s">
        <v>740</v>
      </c>
      <c r="D297" s="15" t="s">
        <v>741</v>
      </c>
      <c r="E297" s="15" t="s">
        <v>385</v>
      </c>
      <c r="F297" s="69">
        <v>23</v>
      </c>
      <c r="G297" s="19" t="s">
        <v>493</v>
      </c>
      <c r="H297" s="56" t="s">
        <v>32</v>
      </c>
      <c r="I297" s="94" t="s">
        <v>1103</v>
      </c>
      <c r="J297" s="94">
        <v>23</v>
      </c>
    </row>
    <row r="298" spans="1:10" s="5" customFormat="1" ht="42.75">
      <c r="A298" s="15">
        <v>92</v>
      </c>
      <c r="B298" s="15" t="s">
        <v>742</v>
      </c>
      <c r="C298" s="22" t="s">
        <v>743</v>
      </c>
      <c r="D298" s="15" t="s">
        <v>744</v>
      </c>
      <c r="E298" s="15" t="s">
        <v>76</v>
      </c>
      <c r="F298" s="69">
        <v>15</v>
      </c>
      <c r="G298" s="19" t="s">
        <v>493</v>
      </c>
      <c r="H298" s="56" t="s">
        <v>32</v>
      </c>
      <c r="I298" s="94" t="s">
        <v>1103</v>
      </c>
      <c r="J298" s="94">
        <v>15</v>
      </c>
    </row>
    <row r="299" spans="1:10" s="5" customFormat="1" ht="42.75">
      <c r="A299" s="15">
        <v>93</v>
      </c>
      <c r="B299" s="15" t="s">
        <v>745</v>
      </c>
      <c r="C299" s="22" t="s">
        <v>746</v>
      </c>
      <c r="D299" s="15" t="s">
        <v>350</v>
      </c>
      <c r="E299" s="15" t="s">
        <v>747</v>
      </c>
      <c r="F299" s="69">
        <v>38</v>
      </c>
      <c r="G299" s="19" t="s">
        <v>493</v>
      </c>
      <c r="H299" s="56" t="s">
        <v>32</v>
      </c>
      <c r="I299" s="94" t="s">
        <v>1103</v>
      </c>
      <c r="J299" s="94">
        <v>38</v>
      </c>
    </row>
    <row r="300" spans="1:10" s="5" customFormat="1" ht="42.75">
      <c r="A300" s="15">
        <v>94</v>
      </c>
      <c r="B300" s="15" t="s">
        <v>748</v>
      </c>
      <c r="C300" s="22" t="s">
        <v>749</v>
      </c>
      <c r="D300" s="15" t="s">
        <v>750</v>
      </c>
      <c r="E300" s="15" t="s">
        <v>710</v>
      </c>
      <c r="F300" s="69">
        <v>26</v>
      </c>
      <c r="G300" s="19" t="s">
        <v>493</v>
      </c>
      <c r="H300" s="56" t="s">
        <v>32</v>
      </c>
      <c r="I300" s="94" t="s">
        <v>1103</v>
      </c>
      <c r="J300" s="94">
        <v>26</v>
      </c>
    </row>
    <row r="301" spans="1:10" s="5" customFormat="1" ht="42.75">
      <c r="A301" s="15">
        <v>95</v>
      </c>
      <c r="B301" s="15" t="s">
        <v>751</v>
      </c>
      <c r="C301" s="22" t="s">
        <v>752</v>
      </c>
      <c r="D301" s="15" t="s">
        <v>163</v>
      </c>
      <c r="E301" s="15" t="s">
        <v>76</v>
      </c>
      <c r="F301" s="69">
        <v>15</v>
      </c>
      <c r="G301" s="19" t="s">
        <v>493</v>
      </c>
      <c r="H301" s="56" t="s">
        <v>32</v>
      </c>
      <c r="I301" s="94" t="s">
        <v>1103</v>
      </c>
      <c r="J301" s="94">
        <v>15</v>
      </c>
    </row>
    <row r="302" spans="1:10" s="5" customFormat="1" ht="42.75">
      <c r="A302" s="15">
        <v>96</v>
      </c>
      <c r="B302" s="15" t="s">
        <v>753</v>
      </c>
      <c r="C302" s="22" t="s">
        <v>754</v>
      </c>
      <c r="D302" s="15" t="s">
        <v>265</v>
      </c>
      <c r="E302" s="15" t="s">
        <v>755</v>
      </c>
      <c r="F302" s="69">
        <v>94</v>
      </c>
      <c r="G302" s="19" t="s">
        <v>493</v>
      </c>
      <c r="H302" s="56" t="s">
        <v>32</v>
      </c>
      <c r="I302" s="94" t="s">
        <v>1103</v>
      </c>
      <c r="J302" s="94">
        <v>94</v>
      </c>
    </row>
    <row r="303" spans="1:10" s="5" customFormat="1" ht="42.75">
      <c r="A303" s="15">
        <v>97</v>
      </c>
      <c r="B303" s="19" t="s">
        <v>756</v>
      </c>
      <c r="C303" s="22" t="s">
        <v>757</v>
      </c>
      <c r="D303" s="15" t="s">
        <v>758</v>
      </c>
      <c r="E303" s="15" t="s">
        <v>735</v>
      </c>
      <c r="F303" s="69">
        <v>21</v>
      </c>
      <c r="G303" s="19" t="s">
        <v>493</v>
      </c>
      <c r="H303" s="56" t="s">
        <v>32</v>
      </c>
      <c r="I303" s="94" t="s">
        <v>1103</v>
      </c>
      <c r="J303" s="94">
        <v>21</v>
      </c>
    </row>
    <row r="304" spans="1:10" s="5" customFormat="1" ht="42.75">
      <c r="A304" s="15">
        <v>98</v>
      </c>
      <c r="B304" s="19" t="s">
        <v>759</v>
      </c>
      <c r="C304" s="22" t="s">
        <v>760</v>
      </c>
      <c r="D304" s="15" t="s">
        <v>144</v>
      </c>
      <c r="E304" s="15" t="s">
        <v>761</v>
      </c>
      <c r="F304" s="69">
        <v>33</v>
      </c>
      <c r="G304" s="19" t="s">
        <v>493</v>
      </c>
      <c r="H304" s="56" t="s">
        <v>32</v>
      </c>
      <c r="I304" s="94" t="s">
        <v>1103</v>
      </c>
      <c r="J304" s="94">
        <v>33</v>
      </c>
    </row>
    <row r="305" spans="1:10" s="5" customFormat="1" ht="42.75">
      <c r="A305" s="15">
        <v>99</v>
      </c>
      <c r="B305" s="19" t="s">
        <v>762</v>
      </c>
      <c r="C305" s="22" t="s">
        <v>763</v>
      </c>
      <c r="D305" s="15" t="s">
        <v>633</v>
      </c>
      <c r="E305" s="15" t="s">
        <v>764</v>
      </c>
      <c r="F305" s="69">
        <v>16</v>
      </c>
      <c r="G305" s="19" t="s">
        <v>493</v>
      </c>
      <c r="H305" s="56" t="s">
        <v>32</v>
      </c>
      <c r="I305" s="94" t="s">
        <v>1103</v>
      </c>
      <c r="J305" s="94">
        <v>16</v>
      </c>
    </row>
    <row r="306" spans="1:10" s="5" customFormat="1" ht="42.75">
      <c r="A306" s="15">
        <v>100</v>
      </c>
      <c r="B306" s="19" t="s">
        <v>765</v>
      </c>
      <c r="C306" s="22" t="s">
        <v>766</v>
      </c>
      <c r="D306" s="15" t="s">
        <v>246</v>
      </c>
      <c r="E306" s="15" t="s">
        <v>87</v>
      </c>
      <c r="F306" s="69">
        <v>30</v>
      </c>
      <c r="G306" s="19" t="s">
        <v>493</v>
      </c>
      <c r="H306" s="56" t="s">
        <v>32</v>
      </c>
      <c r="I306" s="94" t="s">
        <v>1103</v>
      </c>
      <c r="J306" s="94">
        <v>30</v>
      </c>
    </row>
    <row r="307" spans="1:10" s="5" customFormat="1" ht="42.75">
      <c r="A307" s="15">
        <v>101</v>
      </c>
      <c r="B307" s="19" t="s">
        <v>767</v>
      </c>
      <c r="C307" s="20" t="s">
        <v>768</v>
      </c>
      <c r="D307" s="19" t="s">
        <v>257</v>
      </c>
      <c r="E307" s="15" t="s">
        <v>512</v>
      </c>
      <c r="F307" s="69">
        <v>14</v>
      </c>
      <c r="G307" s="19" t="s">
        <v>493</v>
      </c>
      <c r="H307" s="56" t="s">
        <v>32</v>
      </c>
      <c r="I307" s="94" t="s">
        <v>1103</v>
      </c>
      <c r="J307" s="94">
        <v>14</v>
      </c>
    </row>
    <row r="308" spans="1:10" s="5" customFormat="1" ht="42.75">
      <c r="A308" s="15">
        <v>102</v>
      </c>
      <c r="B308" s="19" t="s">
        <v>769</v>
      </c>
      <c r="C308" s="22" t="s">
        <v>770</v>
      </c>
      <c r="D308" s="23" t="s">
        <v>727</v>
      </c>
      <c r="E308" s="15" t="s">
        <v>55</v>
      </c>
      <c r="F308" s="69">
        <v>31</v>
      </c>
      <c r="G308" s="19" t="s">
        <v>493</v>
      </c>
      <c r="H308" s="56" t="s">
        <v>32</v>
      </c>
      <c r="I308" s="94" t="s">
        <v>1103</v>
      </c>
      <c r="J308" s="94">
        <v>31</v>
      </c>
    </row>
    <row r="309" spans="1:10" s="5" customFormat="1" ht="42.75">
      <c r="A309" s="15">
        <v>103</v>
      </c>
      <c r="B309" s="19" t="s">
        <v>771</v>
      </c>
      <c r="C309" s="22" t="s">
        <v>772</v>
      </c>
      <c r="D309" s="15" t="s">
        <v>283</v>
      </c>
      <c r="E309" s="15" t="s">
        <v>735</v>
      </c>
      <c r="F309" s="69">
        <v>21</v>
      </c>
      <c r="G309" s="19" t="s">
        <v>493</v>
      </c>
      <c r="H309" s="56" t="s">
        <v>32</v>
      </c>
      <c r="I309" s="94" t="s">
        <v>1103</v>
      </c>
      <c r="J309" s="94">
        <v>21</v>
      </c>
    </row>
    <row r="310" spans="1:10" s="5" customFormat="1" ht="42.75">
      <c r="A310" s="15">
        <v>104</v>
      </c>
      <c r="B310" s="19" t="s">
        <v>773</v>
      </c>
      <c r="C310" s="22" t="s">
        <v>774</v>
      </c>
      <c r="D310" s="15" t="s">
        <v>775</v>
      </c>
      <c r="E310" s="15" t="s">
        <v>58</v>
      </c>
      <c r="F310" s="69">
        <v>40</v>
      </c>
      <c r="G310" s="19" t="s">
        <v>493</v>
      </c>
      <c r="H310" s="56" t="s">
        <v>32</v>
      </c>
      <c r="I310" s="94" t="s">
        <v>1103</v>
      </c>
      <c r="J310" s="94">
        <v>40</v>
      </c>
    </row>
    <row r="311" spans="1:10" s="5" customFormat="1" ht="42.75">
      <c r="A311" s="15">
        <v>105</v>
      </c>
      <c r="B311" s="19" t="s">
        <v>776</v>
      </c>
      <c r="C311" s="70" t="s">
        <v>777</v>
      </c>
      <c r="D311" s="71" t="s">
        <v>592</v>
      </c>
      <c r="E311" s="15" t="s">
        <v>778</v>
      </c>
      <c r="F311" s="71">
        <v>36.04</v>
      </c>
      <c r="G311" s="19" t="s">
        <v>493</v>
      </c>
      <c r="H311" s="56" t="s">
        <v>32</v>
      </c>
      <c r="I311" s="94" t="s">
        <v>1105</v>
      </c>
      <c r="J311" s="94">
        <v>36.04</v>
      </c>
    </row>
    <row r="312" spans="1:10" s="5" customFormat="1" ht="42.75">
      <c r="A312" s="15">
        <v>106</v>
      </c>
      <c r="B312" s="19" t="s">
        <v>776</v>
      </c>
      <c r="C312" s="70" t="s">
        <v>779</v>
      </c>
      <c r="D312" s="71" t="s">
        <v>780</v>
      </c>
      <c r="E312" s="15" t="s">
        <v>781</v>
      </c>
      <c r="F312" s="71">
        <v>37</v>
      </c>
      <c r="G312" s="19" t="s">
        <v>493</v>
      </c>
      <c r="H312" s="56" t="s">
        <v>32</v>
      </c>
      <c r="I312" s="94" t="s">
        <v>1105</v>
      </c>
      <c r="J312" s="94">
        <v>37</v>
      </c>
    </row>
    <row r="313" spans="1:10" s="5" customFormat="1" ht="42.75">
      <c r="A313" s="15">
        <v>107</v>
      </c>
      <c r="B313" s="19" t="s">
        <v>776</v>
      </c>
      <c r="C313" s="70" t="s">
        <v>782</v>
      </c>
      <c r="D313" s="71" t="s">
        <v>64</v>
      </c>
      <c r="E313" s="15" t="s">
        <v>783</v>
      </c>
      <c r="F313" s="71">
        <v>58.07</v>
      </c>
      <c r="G313" s="19" t="s">
        <v>493</v>
      </c>
      <c r="H313" s="56" t="s">
        <v>32</v>
      </c>
      <c r="I313" s="94" t="s">
        <v>1105</v>
      </c>
      <c r="J313" s="94">
        <v>58.07</v>
      </c>
    </row>
    <row r="314" spans="1:10" s="5" customFormat="1" ht="42.75">
      <c r="A314" s="15">
        <v>108</v>
      </c>
      <c r="B314" s="19" t="s">
        <v>784</v>
      </c>
      <c r="C314" s="72" t="s">
        <v>785</v>
      </c>
      <c r="D314" s="19" t="s">
        <v>786</v>
      </c>
      <c r="E314" s="15" t="s">
        <v>653</v>
      </c>
      <c r="F314" s="71">
        <v>7</v>
      </c>
      <c r="G314" s="19" t="s">
        <v>493</v>
      </c>
      <c r="H314" s="56" t="s">
        <v>32</v>
      </c>
      <c r="I314" s="94" t="s">
        <v>1106</v>
      </c>
      <c r="J314" s="94">
        <v>7</v>
      </c>
    </row>
    <row r="315" spans="1:10" s="5" customFormat="1" ht="42.75">
      <c r="A315" s="15">
        <v>109</v>
      </c>
      <c r="B315" s="73" t="s">
        <v>787</v>
      </c>
      <c r="C315" s="72" t="s">
        <v>788</v>
      </c>
      <c r="D315" s="23" t="s">
        <v>216</v>
      </c>
      <c r="E315" s="15" t="s">
        <v>560</v>
      </c>
      <c r="F315" s="71">
        <v>8</v>
      </c>
      <c r="G315" s="19" t="s">
        <v>493</v>
      </c>
      <c r="H315" s="56" t="s">
        <v>32</v>
      </c>
      <c r="I315" s="94" t="s">
        <v>1107</v>
      </c>
      <c r="J315" s="94"/>
    </row>
    <row r="316" spans="1:10" s="5" customFormat="1" ht="42.75">
      <c r="A316" s="15">
        <v>110</v>
      </c>
      <c r="B316" s="19" t="s">
        <v>789</v>
      </c>
      <c r="C316" s="72" t="s">
        <v>790</v>
      </c>
      <c r="D316" s="23" t="s">
        <v>41</v>
      </c>
      <c r="E316" s="15" t="s">
        <v>791</v>
      </c>
      <c r="F316" s="71">
        <v>25.9</v>
      </c>
      <c r="G316" s="19" t="s">
        <v>493</v>
      </c>
      <c r="H316" s="56" t="s">
        <v>32</v>
      </c>
      <c r="I316" s="94" t="s">
        <v>1104</v>
      </c>
      <c r="J316" s="94">
        <v>25.9</v>
      </c>
    </row>
    <row r="317" spans="1:10" s="5" customFormat="1" ht="42.75">
      <c r="A317" s="15">
        <v>111</v>
      </c>
      <c r="B317" s="19" t="s">
        <v>792</v>
      </c>
      <c r="C317" s="72" t="s">
        <v>793</v>
      </c>
      <c r="D317" s="23" t="s">
        <v>794</v>
      </c>
      <c r="E317" s="15" t="s">
        <v>388</v>
      </c>
      <c r="F317" s="71">
        <v>25</v>
      </c>
      <c r="G317" s="19" t="s">
        <v>493</v>
      </c>
      <c r="H317" s="56" t="s">
        <v>32</v>
      </c>
      <c r="I317" s="94" t="s">
        <v>1104</v>
      </c>
      <c r="J317" s="94">
        <v>25</v>
      </c>
    </row>
    <row r="318" spans="1:10" s="5" customFormat="1" ht="42.75">
      <c r="A318" s="15">
        <v>112</v>
      </c>
      <c r="B318" s="19" t="s">
        <v>795</v>
      </c>
      <c r="C318" s="72" t="s">
        <v>796</v>
      </c>
      <c r="D318" s="23" t="s">
        <v>165</v>
      </c>
      <c r="E318" s="15" t="s">
        <v>797</v>
      </c>
      <c r="F318" s="71">
        <v>41.92</v>
      </c>
      <c r="G318" s="19" t="s">
        <v>493</v>
      </c>
      <c r="H318" s="56" t="s">
        <v>32</v>
      </c>
      <c r="I318" s="94" t="s">
        <v>1104</v>
      </c>
      <c r="J318" s="94">
        <v>41.92</v>
      </c>
    </row>
    <row r="319" spans="1:10" s="5" customFormat="1" ht="42.75">
      <c r="A319" s="15">
        <v>113</v>
      </c>
      <c r="B319" s="19" t="s">
        <v>798</v>
      </c>
      <c r="C319" s="72" t="s">
        <v>799</v>
      </c>
      <c r="D319" s="23" t="s">
        <v>800</v>
      </c>
      <c r="E319" s="15" t="s">
        <v>385</v>
      </c>
      <c r="F319" s="71">
        <v>23</v>
      </c>
      <c r="G319" s="19" t="s">
        <v>493</v>
      </c>
      <c r="H319" s="56" t="s">
        <v>32</v>
      </c>
      <c r="I319" s="94" t="s">
        <v>1104</v>
      </c>
      <c r="J319" s="94">
        <v>23</v>
      </c>
    </row>
    <row r="320" spans="1:10" s="5" customFormat="1" ht="42.75">
      <c r="A320" s="15">
        <v>114</v>
      </c>
      <c r="B320" s="19" t="s">
        <v>801</v>
      </c>
      <c r="C320" s="72" t="s">
        <v>802</v>
      </c>
      <c r="D320" s="23" t="s">
        <v>803</v>
      </c>
      <c r="E320" s="15" t="s">
        <v>135</v>
      </c>
      <c r="F320" s="71">
        <v>50</v>
      </c>
      <c r="G320" s="19" t="s">
        <v>493</v>
      </c>
      <c r="H320" s="56" t="s">
        <v>32</v>
      </c>
      <c r="I320" s="94" t="s">
        <v>1107</v>
      </c>
      <c r="J320" s="94"/>
    </row>
    <row r="321" spans="1:202" s="5" customFormat="1" ht="42.75">
      <c r="A321" s="15">
        <v>115</v>
      </c>
      <c r="B321" s="19" t="s">
        <v>804</v>
      </c>
      <c r="C321" s="15" t="s">
        <v>805</v>
      </c>
      <c r="D321" s="23" t="s">
        <v>806</v>
      </c>
      <c r="E321" s="15" t="s">
        <v>135</v>
      </c>
      <c r="F321" s="71">
        <v>50</v>
      </c>
      <c r="G321" s="19" t="s">
        <v>493</v>
      </c>
      <c r="H321" s="56" t="s">
        <v>32</v>
      </c>
      <c r="I321" s="94" t="s">
        <v>1097</v>
      </c>
      <c r="J321" s="94">
        <v>50</v>
      </c>
    </row>
    <row r="322" spans="1:202" s="5" customFormat="1" ht="42.75">
      <c r="A322" s="15">
        <v>116</v>
      </c>
      <c r="B322" s="19" t="s">
        <v>807</v>
      </c>
      <c r="C322" s="20" t="s">
        <v>808</v>
      </c>
      <c r="D322" s="19" t="s">
        <v>809</v>
      </c>
      <c r="E322" s="15" t="s">
        <v>810</v>
      </c>
      <c r="F322" s="19">
        <v>3.53</v>
      </c>
      <c r="G322" s="19" t="s">
        <v>493</v>
      </c>
      <c r="H322" s="56" t="s">
        <v>32</v>
      </c>
      <c r="I322" s="94" t="s">
        <v>1108</v>
      </c>
      <c r="J322" s="94">
        <v>3.53</v>
      </c>
    </row>
    <row r="323" spans="1:202" s="5" customFormat="1" ht="42.75">
      <c r="A323" s="15">
        <v>117</v>
      </c>
      <c r="B323" s="71" t="s">
        <v>811</v>
      </c>
      <c r="C323" s="20" t="s">
        <v>723</v>
      </c>
      <c r="D323" s="19" t="s">
        <v>59</v>
      </c>
      <c r="E323" s="15" t="s">
        <v>812</v>
      </c>
      <c r="F323" s="19">
        <v>3.8</v>
      </c>
      <c r="G323" s="19" t="s">
        <v>493</v>
      </c>
      <c r="H323" s="56" t="s">
        <v>32</v>
      </c>
      <c r="I323" s="94" t="s">
        <v>1108</v>
      </c>
      <c r="J323" s="94">
        <v>3.8</v>
      </c>
    </row>
    <row r="324" spans="1:202" s="5" customFormat="1" ht="42.75">
      <c r="A324" s="15">
        <v>118</v>
      </c>
      <c r="B324" s="15" t="s">
        <v>813</v>
      </c>
      <c r="C324" s="22" t="s">
        <v>814</v>
      </c>
      <c r="D324" s="15" t="s">
        <v>803</v>
      </c>
      <c r="E324" s="15" t="s">
        <v>545</v>
      </c>
      <c r="F324" s="19">
        <v>5</v>
      </c>
      <c r="G324" s="19" t="s">
        <v>493</v>
      </c>
      <c r="H324" s="56" t="s">
        <v>32</v>
      </c>
      <c r="I324" s="94" t="s">
        <v>1108</v>
      </c>
      <c r="J324" s="94">
        <v>5</v>
      </c>
    </row>
    <row r="325" spans="1:202" s="5" customFormat="1" ht="42.75">
      <c r="A325" s="15">
        <v>119</v>
      </c>
      <c r="B325" s="20" t="s">
        <v>815</v>
      </c>
      <c r="C325" s="22" t="s">
        <v>723</v>
      </c>
      <c r="D325" s="15" t="s">
        <v>259</v>
      </c>
      <c r="E325" s="15" t="s">
        <v>76</v>
      </c>
      <c r="F325" s="71">
        <v>15</v>
      </c>
      <c r="G325" s="19" t="s">
        <v>493</v>
      </c>
      <c r="H325" s="56" t="s">
        <v>32</v>
      </c>
      <c r="I325" s="94" t="s">
        <v>1109</v>
      </c>
      <c r="J325" s="94"/>
    </row>
    <row r="326" spans="1:202" s="5" customFormat="1" ht="42.75">
      <c r="A326" s="15">
        <v>120</v>
      </c>
      <c r="B326" s="20" t="s">
        <v>816</v>
      </c>
      <c r="C326" s="22" t="s">
        <v>723</v>
      </c>
      <c r="D326" s="15" t="s">
        <v>391</v>
      </c>
      <c r="E326" s="15" t="s">
        <v>82</v>
      </c>
      <c r="F326" s="71">
        <v>27</v>
      </c>
      <c r="G326" s="19" t="s">
        <v>493</v>
      </c>
      <c r="H326" s="56" t="s">
        <v>32</v>
      </c>
      <c r="I326" s="94" t="s">
        <v>1104</v>
      </c>
      <c r="J326" s="94">
        <v>23</v>
      </c>
    </row>
    <row r="327" spans="1:202" s="5" customFormat="1" ht="42.75">
      <c r="A327" s="15">
        <v>121</v>
      </c>
      <c r="B327" s="20" t="s">
        <v>817</v>
      </c>
      <c r="C327" s="22" t="s">
        <v>723</v>
      </c>
      <c r="D327" s="15" t="s">
        <v>818</v>
      </c>
      <c r="E327" s="15" t="s">
        <v>76</v>
      </c>
      <c r="F327" s="71">
        <v>15</v>
      </c>
      <c r="G327" s="19" t="s">
        <v>493</v>
      </c>
      <c r="H327" s="56" t="s">
        <v>32</v>
      </c>
      <c r="I327" s="94" t="s">
        <v>1107</v>
      </c>
      <c r="J327" s="94"/>
    </row>
    <row r="328" spans="1:202" s="5" customFormat="1" ht="42.75">
      <c r="A328" s="15">
        <v>122</v>
      </c>
      <c r="B328" s="74" t="s">
        <v>819</v>
      </c>
      <c r="C328" s="22" t="s">
        <v>820</v>
      </c>
      <c r="D328" s="15" t="s">
        <v>821</v>
      </c>
      <c r="E328" s="15" t="s">
        <v>55</v>
      </c>
      <c r="F328" s="71">
        <v>31</v>
      </c>
      <c r="G328" s="19" t="s">
        <v>493</v>
      </c>
      <c r="H328" s="56" t="s">
        <v>32</v>
      </c>
      <c r="I328" s="94" t="s">
        <v>1097</v>
      </c>
      <c r="J328" s="94">
        <v>31</v>
      </c>
    </row>
    <row r="329" spans="1:202" s="5" customFormat="1" ht="42.75">
      <c r="A329" s="15">
        <v>123</v>
      </c>
      <c r="B329" s="70" t="s">
        <v>822</v>
      </c>
      <c r="C329" s="20" t="s">
        <v>808</v>
      </c>
      <c r="D329" s="15" t="s">
        <v>823</v>
      </c>
      <c r="E329" s="15" t="s">
        <v>343</v>
      </c>
      <c r="F329" s="19">
        <v>100</v>
      </c>
      <c r="G329" s="19" t="s">
        <v>493</v>
      </c>
      <c r="H329" s="56" t="s">
        <v>32</v>
      </c>
      <c r="I329" s="94" t="s">
        <v>1097</v>
      </c>
      <c r="J329" s="94">
        <v>100</v>
      </c>
    </row>
    <row r="330" spans="1:202" s="5" customFormat="1" ht="42.75">
      <c r="A330" s="19">
        <v>124</v>
      </c>
      <c r="B330" s="75" t="s">
        <v>824</v>
      </c>
      <c r="C330" s="20" t="s">
        <v>825</v>
      </c>
      <c r="D330" s="19" t="s">
        <v>823</v>
      </c>
      <c r="E330" s="19" t="s">
        <v>343</v>
      </c>
      <c r="F330" s="19">
        <v>100</v>
      </c>
      <c r="G330" s="19" t="s">
        <v>493</v>
      </c>
      <c r="H330" s="56" t="s">
        <v>32</v>
      </c>
      <c r="I330" s="94" t="s">
        <v>1107</v>
      </c>
      <c r="J330" s="94"/>
    </row>
    <row r="331" spans="1:202" s="5" customFormat="1" ht="42.75">
      <c r="A331" s="19">
        <v>125</v>
      </c>
      <c r="B331" s="19" t="s">
        <v>826</v>
      </c>
      <c r="C331" s="20" t="s">
        <v>827</v>
      </c>
      <c r="D331" s="19" t="s">
        <v>828</v>
      </c>
      <c r="E331" s="19" t="s">
        <v>343</v>
      </c>
      <c r="F331" s="19">
        <v>100</v>
      </c>
      <c r="G331" s="19" t="s">
        <v>493</v>
      </c>
      <c r="H331" s="56" t="s">
        <v>32</v>
      </c>
      <c r="I331" s="94" t="s">
        <v>1108</v>
      </c>
      <c r="J331" s="94">
        <v>5</v>
      </c>
    </row>
    <row r="332" spans="1:202" s="2" customFormat="1" ht="42.75">
      <c r="A332" s="19">
        <v>126</v>
      </c>
      <c r="B332" s="10" t="s">
        <v>829</v>
      </c>
      <c r="C332" s="11" t="s">
        <v>830</v>
      </c>
      <c r="D332" s="10" t="s">
        <v>831</v>
      </c>
      <c r="E332" s="15" t="s">
        <v>68</v>
      </c>
      <c r="F332" s="23">
        <v>24</v>
      </c>
      <c r="G332" s="10" t="s">
        <v>36</v>
      </c>
      <c r="H332" s="10" t="s">
        <v>111</v>
      </c>
      <c r="I332" s="94" t="s">
        <v>33</v>
      </c>
      <c r="J332" s="94">
        <v>23.76</v>
      </c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</row>
    <row r="333" spans="1:202" s="2" customFormat="1" ht="57">
      <c r="A333" s="76">
        <v>127</v>
      </c>
      <c r="B333" s="10" t="s">
        <v>829</v>
      </c>
      <c r="C333" s="22" t="s">
        <v>832</v>
      </c>
      <c r="D333" s="15" t="s">
        <v>101</v>
      </c>
      <c r="E333" s="15" t="s">
        <v>76</v>
      </c>
      <c r="F333" s="23">
        <v>15</v>
      </c>
      <c r="G333" s="56" t="s">
        <v>290</v>
      </c>
      <c r="H333" s="56" t="s">
        <v>833</v>
      </c>
      <c r="I333" s="94" t="s">
        <v>834</v>
      </c>
      <c r="J333" s="9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</row>
    <row r="334" spans="1:202" s="2" customFormat="1" ht="57">
      <c r="A334" s="77">
        <v>128</v>
      </c>
      <c r="B334" s="15" t="s">
        <v>829</v>
      </c>
      <c r="C334" s="22" t="s">
        <v>835</v>
      </c>
      <c r="D334" s="15" t="s">
        <v>836</v>
      </c>
      <c r="E334" s="15" t="s">
        <v>837</v>
      </c>
      <c r="F334" s="23">
        <v>33.06</v>
      </c>
      <c r="G334" s="56" t="s">
        <v>290</v>
      </c>
      <c r="H334" s="56" t="s">
        <v>833</v>
      </c>
      <c r="I334" s="94" t="s">
        <v>838</v>
      </c>
      <c r="J334" s="94">
        <v>33.06</v>
      </c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</row>
    <row r="335" spans="1:202" s="2" customFormat="1" ht="28.5">
      <c r="A335" s="12" t="s">
        <v>186</v>
      </c>
      <c r="B335" s="12" t="s">
        <v>839</v>
      </c>
      <c r="C335" s="13"/>
      <c r="D335" s="12"/>
      <c r="E335" s="14"/>
      <c r="F335" s="51">
        <f>SUM(F336:F427)</f>
        <v>2045.7699999999998</v>
      </c>
      <c r="G335" s="51"/>
      <c r="H335" s="51"/>
      <c r="I335" s="94"/>
      <c r="J335" s="94"/>
    </row>
    <row r="336" spans="1:202" s="2" customFormat="1" ht="42.75">
      <c r="A336" s="10">
        <v>1</v>
      </c>
      <c r="B336" s="10" t="s">
        <v>359</v>
      </c>
      <c r="C336" s="11" t="s">
        <v>840</v>
      </c>
      <c r="D336" s="10" t="s">
        <v>149</v>
      </c>
      <c r="E336" s="10" t="s">
        <v>219</v>
      </c>
      <c r="F336" s="10">
        <v>29</v>
      </c>
      <c r="G336" s="10" t="s">
        <v>36</v>
      </c>
      <c r="H336" s="10" t="s">
        <v>111</v>
      </c>
      <c r="I336" s="94" t="s">
        <v>33</v>
      </c>
      <c r="J336" s="94">
        <v>28.9</v>
      </c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</row>
    <row r="337" spans="1:202" s="2" customFormat="1" ht="42.75">
      <c r="A337" s="15">
        <v>2</v>
      </c>
      <c r="B337" s="15" t="s">
        <v>359</v>
      </c>
      <c r="C337" s="22" t="s">
        <v>841</v>
      </c>
      <c r="D337" s="15" t="s">
        <v>101</v>
      </c>
      <c r="E337" s="15" t="s">
        <v>224</v>
      </c>
      <c r="F337" s="15">
        <v>20</v>
      </c>
      <c r="G337" s="10" t="s">
        <v>36</v>
      </c>
      <c r="H337" s="10" t="s">
        <v>37</v>
      </c>
      <c r="I337" s="94" t="s">
        <v>33</v>
      </c>
      <c r="J337" s="94">
        <v>19.189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</row>
    <row r="338" spans="1:202" s="2" customFormat="1" ht="42.75">
      <c r="A338" s="10">
        <v>3</v>
      </c>
      <c r="B338" s="15" t="s">
        <v>359</v>
      </c>
      <c r="C338" s="22" t="s">
        <v>842</v>
      </c>
      <c r="D338" s="10" t="s">
        <v>115</v>
      </c>
      <c r="E338" s="15" t="s">
        <v>843</v>
      </c>
      <c r="F338" s="15">
        <v>26</v>
      </c>
      <c r="G338" s="10" t="s">
        <v>36</v>
      </c>
      <c r="H338" s="10" t="s">
        <v>37</v>
      </c>
      <c r="I338" s="94" t="s">
        <v>33</v>
      </c>
      <c r="J338" s="94">
        <v>22.876999999999999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</row>
    <row r="339" spans="1:202" s="2" customFormat="1" ht="42.75">
      <c r="A339" s="15">
        <v>4</v>
      </c>
      <c r="B339" s="10" t="s">
        <v>359</v>
      </c>
      <c r="C339" s="11" t="s">
        <v>844</v>
      </c>
      <c r="D339" s="10" t="s">
        <v>845</v>
      </c>
      <c r="E339" s="15" t="s">
        <v>224</v>
      </c>
      <c r="F339" s="10">
        <v>18</v>
      </c>
      <c r="G339" s="10" t="s">
        <v>36</v>
      </c>
      <c r="H339" s="10" t="s">
        <v>37</v>
      </c>
      <c r="I339" s="94" t="s">
        <v>33</v>
      </c>
      <c r="J339" s="94">
        <v>17.8</v>
      </c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</row>
    <row r="340" spans="1:202" s="2" customFormat="1" ht="42.75">
      <c r="A340" s="10">
        <v>5</v>
      </c>
      <c r="B340" s="10" t="s">
        <v>359</v>
      </c>
      <c r="C340" s="11" t="s">
        <v>846</v>
      </c>
      <c r="D340" s="10" t="s">
        <v>847</v>
      </c>
      <c r="E340" s="10" t="s">
        <v>219</v>
      </c>
      <c r="F340" s="10">
        <v>20</v>
      </c>
      <c r="G340" s="10" t="s">
        <v>36</v>
      </c>
      <c r="H340" s="10" t="s">
        <v>37</v>
      </c>
      <c r="I340" s="94" t="s">
        <v>120</v>
      </c>
      <c r="J340" s="9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</row>
    <row r="341" spans="1:202" s="2" customFormat="1" ht="42.75">
      <c r="A341" s="15">
        <v>6</v>
      </c>
      <c r="B341" s="10" t="s">
        <v>359</v>
      </c>
      <c r="C341" s="11" t="s">
        <v>848</v>
      </c>
      <c r="D341" s="10" t="s">
        <v>277</v>
      </c>
      <c r="E341" s="10" t="s">
        <v>849</v>
      </c>
      <c r="F341" s="10">
        <v>6</v>
      </c>
      <c r="G341" s="10" t="s">
        <v>36</v>
      </c>
      <c r="H341" s="10" t="s">
        <v>37</v>
      </c>
      <c r="I341" s="94" t="s">
        <v>33</v>
      </c>
      <c r="J341" s="94">
        <v>6</v>
      </c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</row>
    <row r="342" spans="1:202" s="2" customFormat="1" ht="42.75">
      <c r="A342" s="10">
        <v>7</v>
      </c>
      <c r="B342" s="15" t="s">
        <v>359</v>
      </c>
      <c r="C342" s="22" t="s">
        <v>850</v>
      </c>
      <c r="D342" s="15" t="s">
        <v>758</v>
      </c>
      <c r="E342" s="15" t="s">
        <v>251</v>
      </c>
      <c r="F342" s="15">
        <v>10</v>
      </c>
      <c r="G342" s="10" t="s">
        <v>36</v>
      </c>
      <c r="H342" s="10" t="s">
        <v>111</v>
      </c>
      <c r="I342" s="94" t="s">
        <v>120</v>
      </c>
      <c r="J342" s="9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</row>
    <row r="343" spans="1:202" s="2" customFormat="1" ht="42.75">
      <c r="A343" s="15">
        <v>8</v>
      </c>
      <c r="B343" s="10" t="s">
        <v>359</v>
      </c>
      <c r="C343" s="11" t="s">
        <v>851</v>
      </c>
      <c r="D343" s="10" t="s">
        <v>77</v>
      </c>
      <c r="E343" s="10" t="s">
        <v>219</v>
      </c>
      <c r="F343" s="10">
        <v>45</v>
      </c>
      <c r="G343" s="10" t="s">
        <v>36</v>
      </c>
      <c r="H343" s="10" t="s">
        <v>37</v>
      </c>
      <c r="I343" s="94" t="s">
        <v>120</v>
      </c>
      <c r="J343" s="9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</row>
    <row r="344" spans="1:202" s="2" customFormat="1" ht="42.75">
      <c r="A344" s="10">
        <v>9</v>
      </c>
      <c r="B344" s="10" t="s">
        <v>359</v>
      </c>
      <c r="C344" s="11" t="s">
        <v>852</v>
      </c>
      <c r="D344" s="10" t="s">
        <v>780</v>
      </c>
      <c r="E344" s="10" t="s">
        <v>272</v>
      </c>
      <c r="F344" s="10">
        <v>35</v>
      </c>
      <c r="G344" s="10" t="s">
        <v>36</v>
      </c>
      <c r="H344" s="10" t="s">
        <v>37</v>
      </c>
      <c r="I344" s="94" t="s">
        <v>33</v>
      </c>
      <c r="J344" s="94">
        <v>34.799999999999997</v>
      </c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</row>
    <row r="345" spans="1:202" s="3" customFormat="1" ht="42.75">
      <c r="A345" s="15">
        <v>10</v>
      </c>
      <c r="B345" s="10" t="s">
        <v>359</v>
      </c>
      <c r="C345" s="11" t="s">
        <v>853</v>
      </c>
      <c r="D345" s="10" t="s">
        <v>165</v>
      </c>
      <c r="E345" s="10" t="s">
        <v>217</v>
      </c>
      <c r="F345" s="10">
        <v>20</v>
      </c>
      <c r="G345" s="10" t="s">
        <v>36</v>
      </c>
      <c r="H345" s="10" t="s">
        <v>37</v>
      </c>
      <c r="I345" s="94" t="s">
        <v>33</v>
      </c>
      <c r="J345" s="94">
        <v>19.88</v>
      </c>
    </row>
    <row r="346" spans="1:202" s="3" customFormat="1" ht="42.75">
      <c r="A346" s="10">
        <v>11</v>
      </c>
      <c r="B346" s="15" t="s">
        <v>359</v>
      </c>
      <c r="C346" s="22" t="s">
        <v>854</v>
      </c>
      <c r="D346" s="15" t="s">
        <v>855</v>
      </c>
      <c r="E346" s="15" t="s">
        <v>224</v>
      </c>
      <c r="F346" s="15">
        <v>15</v>
      </c>
      <c r="G346" s="10" t="s">
        <v>36</v>
      </c>
      <c r="H346" s="10" t="s">
        <v>37</v>
      </c>
      <c r="I346" s="94" t="s">
        <v>33</v>
      </c>
      <c r="J346" s="94">
        <v>14.7</v>
      </c>
    </row>
    <row r="347" spans="1:202" s="3" customFormat="1" ht="42.75">
      <c r="A347" s="15">
        <v>12</v>
      </c>
      <c r="B347" s="10" t="s">
        <v>359</v>
      </c>
      <c r="C347" s="11" t="s">
        <v>856</v>
      </c>
      <c r="D347" s="10" t="s">
        <v>857</v>
      </c>
      <c r="E347" s="15" t="s">
        <v>858</v>
      </c>
      <c r="F347" s="15">
        <v>35</v>
      </c>
      <c r="G347" s="10" t="s">
        <v>36</v>
      </c>
      <c r="H347" s="10" t="s">
        <v>37</v>
      </c>
      <c r="I347" s="94" t="s">
        <v>33</v>
      </c>
      <c r="J347" s="94">
        <v>34.42</v>
      </c>
    </row>
    <row r="348" spans="1:202" s="3" customFormat="1" ht="42.75">
      <c r="A348" s="10">
        <v>13</v>
      </c>
      <c r="B348" s="10" t="s">
        <v>859</v>
      </c>
      <c r="C348" s="11" t="s">
        <v>860</v>
      </c>
      <c r="D348" s="10" t="s">
        <v>428</v>
      </c>
      <c r="E348" s="15" t="s">
        <v>224</v>
      </c>
      <c r="F348" s="10">
        <v>35</v>
      </c>
      <c r="G348" s="10" t="s">
        <v>36</v>
      </c>
      <c r="H348" s="10" t="s">
        <v>37</v>
      </c>
      <c r="I348" s="94" t="s">
        <v>33</v>
      </c>
      <c r="J348" s="94">
        <v>34.195</v>
      </c>
      <c r="N348" s="5"/>
    </row>
    <row r="349" spans="1:202" s="2" customFormat="1" ht="42.75">
      <c r="A349" s="15">
        <v>14</v>
      </c>
      <c r="B349" s="10" t="s">
        <v>359</v>
      </c>
      <c r="C349" s="11" t="s">
        <v>861</v>
      </c>
      <c r="D349" s="10" t="s">
        <v>250</v>
      </c>
      <c r="E349" s="15" t="s">
        <v>251</v>
      </c>
      <c r="F349" s="10">
        <v>25</v>
      </c>
      <c r="G349" s="10" t="s">
        <v>36</v>
      </c>
      <c r="H349" s="10" t="s">
        <v>37</v>
      </c>
      <c r="I349" s="94" t="s">
        <v>33</v>
      </c>
      <c r="J349" s="94">
        <v>24.14</v>
      </c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</row>
    <row r="350" spans="1:202" s="2" customFormat="1" ht="42.75">
      <c r="A350" s="10">
        <v>15</v>
      </c>
      <c r="B350" s="10" t="s">
        <v>359</v>
      </c>
      <c r="C350" s="11" t="s">
        <v>862</v>
      </c>
      <c r="D350" s="10" t="s">
        <v>847</v>
      </c>
      <c r="E350" s="15" t="s">
        <v>863</v>
      </c>
      <c r="F350" s="10">
        <v>22</v>
      </c>
      <c r="G350" s="10" t="s">
        <v>36</v>
      </c>
      <c r="H350" s="10" t="s">
        <v>37</v>
      </c>
      <c r="I350" s="94" t="s">
        <v>33</v>
      </c>
      <c r="J350" s="94">
        <v>18.28</v>
      </c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</row>
    <row r="351" spans="1:202" s="2" customFormat="1" ht="42.75">
      <c r="A351" s="15">
        <v>16</v>
      </c>
      <c r="B351" s="10" t="s">
        <v>859</v>
      </c>
      <c r="C351" s="11" t="s">
        <v>864</v>
      </c>
      <c r="D351" s="10" t="s">
        <v>113</v>
      </c>
      <c r="E351" s="15" t="s">
        <v>222</v>
      </c>
      <c r="F351" s="10">
        <v>47</v>
      </c>
      <c r="G351" s="10" t="s">
        <v>36</v>
      </c>
      <c r="H351" s="10" t="s">
        <v>32</v>
      </c>
      <c r="I351" s="94" t="s">
        <v>33</v>
      </c>
      <c r="J351" s="94">
        <v>46.65</v>
      </c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</row>
    <row r="352" spans="1:202" s="2" customFormat="1" ht="42.75">
      <c r="A352" s="10">
        <v>17</v>
      </c>
      <c r="B352" s="10" t="s">
        <v>859</v>
      </c>
      <c r="C352" s="11" t="s">
        <v>865</v>
      </c>
      <c r="D352" s="10" t="s">
        <v>57</v>
      </c>
      <c r="E352" s="15" t="s">
        <v>866</v>
      </c>
      <c r="F352" s="10">
        <v>15</v>
      </c>
      <c r="G352" s="10" t="s">
        <v>36</v>
      </c>
      <c r="H352" s="10" t="s">
        <v>32</v>
      </c>
      <c r="I352" s="94" t="s">
        <v>38</v>
      </c>
      <c r="J352" s="9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</row>
    <row r="353" spans="1:202" s="2" customFormat="1" ht="42.75">
      <c r="A353" s="15">
        <v>18</v>
      </c>
      <c r="B353" s="10" t="s">
        <v>359</v>
      </c>
      <c r="C353" s="11" t="s">
        <v>867</v>
      </c>
      <c r="D353" s="10" t="s">
        <v>113</v>
      </c>
      <c r="E353" s="15" t="s">
        <v>251</v>
      </c>
      <c r="F353" s="10">
        <v>15</v>
      </c>
      <c r="G353" s="10" t="s">
        <v>36</v>
      </c>
      <c r="H353" s="10" t="s">
        <v>111</v>
      </c>
      <c r="I353" s="94" t="s">
        <v>33</v>
      </c>
      <c r="J353" s="94">
        <v>14.96</v>
      </c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</row>
    <row r="354" spans="1:202" s="2" customFormat="1" ht="42.75">
      <c r="A354" s="10">
        <v>19</v>
      </c>
      <c r="B354" s="10" t="s">
        <v>359</v>
      </c>
      <c r="C354" s="11" t="s">
        <v>868</v>
      </c>
      <c r="D354" s="10" t="s">
        <v>738</v>
      </c>
      <c r="E354" s="15" t="s">
        <v>272</v>
      </c>
      <c r="F354" s="10">
        <v>45</v>
      </c>
      <c r="G354" s="10" t="s">
        <v>36</v>
      </c>
      <c r="H354" s="10" t="s">
        <v>111</v>
      </c>
      <c r="I354" s="94" t="s">
        <v>33</v>
      </c>
      <c r="J354" s="94">
        <v>44.97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</row>
    <row r="355" spans="1:202" s="2" customFormat="1" ht="42.75">
      <c r="A355" s="15">
        <v>20</v>
      </c>
      <c r="B355" s="10" t="s">
        <v>359</v>
      </c>
      <c r="C355" s="11" t="s">
        <v>869</v>
      </c>
      <c r="D355" s="10" t="s">
        <v>67</v>
      </c>
      <c r="E355" s="15" t="s">
        <v>217</v>
      </c>
      <c r="F355" s="10">
        <v>15</v>
      </c>
      <c r="G355" s="10" t="s">
        <v>36</v>
      </c>
      <c r="H355" s="10" t="s">
        <v>111</v>
      </c>
      <c r="I355" s="94" t="s">
        <v>132</v>
      </c>
      <c r="J355" s="9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</row>
    <row r="356" spans="1:202" ht="42.75">
      <c r="A356" s="10">
        <v>21</v>
      </c>
      <c r="B356" s="10" t="s">
        <v>359</v>
      </c>
      <c r="C356" s="11" t="s">
        <v>870</v>
      </c>
      <c r="D356" s="10" t="s">
        <v>85</v>
      </c>
      <c r="E356" s="15" t="s">
        <v>217</v>
      </c>
      <c r="F356" s="10">
        <v>13</v>
      </c>
      <c r="G356" s="10" t="s">
        <v>36</v>
      </c>
      <c r="H356" s="10" t="s">
        <v>111</v>
      </c>
      <c r="I356" s="94" t="s">
        <v>33</v>
      </c>
      <c r="J356" s="94">
        <v>11.94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</row>
    <row r="357" spans="1:202" ht="42.75">
      <c r="A357" s="15">
        <v>22</v>
      </c>
      <c r="B357" s="10" t="s">
        <v>359</v>
      </c>
      <c r="C357" s="11" t="s">
        <v>871</v>
      </c>
      <c r="D357" s="10" t="s">
        <v>872</v>
      </c>
      <c r="E357" s="15" t="s">
        <v>873</v>
      </c>
      <c r="F357" s="10">
        <v>13</v>
      </c>
      <c r="G357" s="10" t="s">
        <v>36</v>
      </c>
      <c r="H357" s="10" t="s">
        <v>111</v>
      </c>
      <c r="I357" s="94" t="s">
        <v>33</v>
      </c>
      <c r="J357" s="94">
        <v>12.3</v>
      </c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</row>
    <row r="358" spans="1:202" ht="42.75">
      <c r="A358" s="10">
        <v>23</v>
      </c>
      <c r="B358" s="10" t="s">
        <v>359</v>
      </c>
      <c r="C358" s="11" t="s">
        <v>874</v>
      </c>
      <c r="D358" s="10" t="s">
        <v>54</v>
      </c>
      <c r="E358" s="15" t="s">
        <v>224</v>
      </c>
      <c r="F358" s="10">
        <v>8</v>
      </c>
      <c r="G358" s="10" t="s">
        <v>36</v>
      </c>
      <c r="H358" s="10" t="s">
        <v>111</v>
      </c>
      <c r="I358" s="94" t="s">
        <v>33</v>
      </c>
      <c r="J358" s="94">
        <v>6.3760000000000003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</row>
    <row r="359" spans="1:202" ht="42.75">
      <c r="A359" s="15">
        <v>24</v>
      </c>
      <c r="B359" s="10" t="s">
        <v>359</v>
      </c>
      <c r="C359" s="11" t="s">
        <v>875</v>
      </c>
      <c r="D359" s="10" t="s">
        <v>876</v>
      </c>
      <c r="E359" s="15" t="s">
        <v>222</v>
      </c>
      <c r="F359" s="10">
        <v>30</v>
      </c>
      <c r="G359" s="10" t="s">
        <v>36</v>
      </c>
      <c r="H359" s="10" t="s">
        <v>111</v>
      </c>
      <c r="I359" s="94" t="s">
        <v>33</v>
      </c>
      <c r="J359" s="94">
        <v>29.5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</row>
    <row r="360" spans="1:202" ht="42.75">
      <c r="A360" s="10">
        <v>25</v>
      </c>
      <c r="B360" s="10" t="s">
        <v>859</v>
      </c>
      <c r="C360" s="11" t="s">
        <v>877</v>
      </c>
      <c r="D360" s="10" t="s">
        <v>441</v>
      </c>
      <c r="E360" s="15" t="s">
        <v>222</v>
      </c>
      <c r="F360" s="10">
        <v>13</v>
      </c>
      <c r="G360" s="10" t="s">
        <v>36</v>
      </c>
      <c r="H360" s="10" t="s">
        <v>37</v>
      </c>
      <c r="I360" s="94" t="s">
        <v>33</v>
      </c>
      <c r="J360" s="94">
        <v>12.760999999999999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</row>
    <row r="361" spans="1:202" ht="42.75">
      <c r="A361" s="15">
        <v>26</v>
      </c>
      <c r="B361" s="10" t="s">
        <v>359</v>
      </c>
      <c r="C361" s="11" t="s">
        <v>878</v>
      </c>
      <c r="D361" s="10" t="s">
        <v>441</v>
      </c>
      <c r="E361" s="15" t="s">
        <v>879</v>
      </c>
      <c r="F361" s="10">
        <v>4</v>
      </c>
      <c r="G361" s="10" t="s">
        <v>36</v>
      </c>
      <c r="H361" s="10" t="s">
        <v>37</v>
      </c>
      <c r="I361" s="94" t="s">
        <v>33</v>
      </c>
      <c r="J361" s="94">
        <v>3.8690000000000002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</row>
    <row r="362" spans="1:202" ht="42.75">
      <c r="A362" s="10">
        <v>27</v>
      </c>
      <c r="B362" s="10" t="s">
        <v>859</v>
      </c>
      <c r="C362" s="11" t="s">
        <v>880</v>
      </c>
      <c r="D362" s="10" t="s">
        <v>67</v>
      </c>
      <c r="E362" s="15" t="s">
        <v>881</v>
      </c>
      <c r="F362" s="10">
        <v>49</v>
      </c>
      <c r="G362" s="10" t="s">
        <v>36</v>
      </c>
      <c r="H362" s="10" t="s">
        <v>111</v>
      </c>
      <c r="I362" s="94" t="s">
        <v>33</v>
      </c>
      <c r="J362" s="94">
        <v>48.521000000000001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</row>
    <row r="363" spans="1:202" ht="42.75">
      <c r="A363" s="15">
        <v>28</v>
      </c>
      <c r="B363" s="10" t="s">
        <v>859</v>
      </c>
      <c r="C363" s="11" t="s">
        <v>882</v>
      </c>
      <c r="D363" s="10" t="s">
        <v>883</v>
      </c>
      <c r="E363" s="15" t="s">
        <v>222</v>
      </c>
      <c r="F363" s="10">
        <v>15</v>
      </c>
      <c r="G363" s="10" t="s">
        <v>36</v>
      </c>
      <c r="H363" s="10" t="s">
        <v>111</v>
      </c>
      <c r="I363" s="94" t="s">
        <v>33</v>
      </c>
      <c r="J363" s="94">
        <v>10.07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</row>
    <row r="364" spans="1:202" ht="42.75">
      <c r="A364" s="10">
        <v>29</v>
      </c>
      <c r="B364" s="10" t="s">
        <v>859</v>
      </c>
      <c r="C364" s="11" t="s">
        <v>884</v>
      </c>
      <c r="D364" s="10" t="s">
        <v>885</v>
      </c>
      <c r="E364" s="15" t="s">
        <v>222</v>
      </c>
      <c r="F364" s="10">
        <v>20</v>
      </c>
      <c r="G364" s="10" t="s">
        <v>36</v>
      </c>
      <c r="H364" s="10" t="s">
        <v>111</v>
      </c>
      <c r="I364" s="94" t="s">
        <v>120</v>
      </c>
      <c r="J364" s="9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</row>
    <row r="365" spans="1:202" ht="42.75">
      <c r="A365" s="15">
        <v>30</v>
      </c>
      <c r="B365" s="10" t="s">
        <v>359</v>
      </c>
      <c r="C365" s="11" t="s">
        <v>886</v>
      </c>
      <c r="D365" s="10" t="s">
        <v>81</v>
      </c>
      <c r="E365" s="15" t="s">
        <v>887</v>
      </c>
      <c r="F365" s="10">
        <v>40</v>
      </c>
      <c r="G365" s="10" t="s">
        <v>36</v>
      </c>
      <c r="H365" s="10" t="s">
        <v>37</v>
      </c>
      <c r="I365" s="94" t="s">
        <v>33</v>
      </c>
      <c r="J365" s="94">
        <v>39.96</v>
      </c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</row>
    <row r="366" spans="1:202" ht="42.75">
      <c r="A366" s="10">
        <v>31</v>
      </c>
      <c r="B366" s="10" t="s">
        <v>359</v>
      </c>
      <c r="C366" s="11" t="s">
        <v>888</v>
      </c>
      <c r="D366" s="10" t="s">
        <v>610</v>
      </c>
      <c r="E366" s="15" t="s">
        <v>889</v>
      </c>
      <c r="F366" s="10">
        <v>20</v>
      </c>
      <c r="G366" s="10" t="s">
        <v>36</v>
      </c>
      <c r="H366" s="10" t="s">
        <v>111</v>
      </c>
      <c r="I366" s="94" t="s">
        <v>33</v>
      </c>
      <c r="J366" s="94">
        <v>19.95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</row>
    <row r="367" spans="1:202" ht="42.75">
      <c r="A367" s="15">
        <v>32</v>
      </c>
      <c r="B367" s="10" t="s">
        <v>359</v>
      </c>
      <c r="C367" s="11" t="s">
        <v>890</v>
      </c>
      <c r="D367" s="10" t="s">
        <v>77</v>
      </c>
      <c r="E367" s="15" t="s">
        <v>217</v>
      </c>
      <c r="F367" s="10">
        <v>23</v>
      </c>
      <c r="G367" s="10" t="s">
        <v>36</v>
      </c>
      <c r="H367" s="10" t="s">
        <v>37</v>
      </c>
      <c r="I367" s="94" t="s">
        <v>33</v>
      </c>
      <c r="J367" s="94">
        <v>23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</row>
    <row r="368" spans="1:202" ht="42.75">
      <c r="A368" s="10">
        <v>33</v>
      </c>
      <c r="B368" s="10" t="s">
        <v>859</v>
      </c>
      <c r="C368" s="11" t="s">
        <v>891</v>
      </c>
      <c r="D368" s="10" t="s">
        <v>362</v>
      </c>
      <c r="E368" s="15" t="s">
        <v>251</v>
      </c>
      <c r="F368" s="23">
        <v>20</v>
      </c>
      <c r="G368" s="10" t="s">
        <v>36</v>
      </c>
      <c r="H368" s="10" t="s">
        <v>37</v>
      </c>
      <c r="I368" s="94" t="s">
        <v>33</v>
      </c>
      <c r="J368" s="94">
        <v>18.73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</row>
    <row r="369" spans="1:202" ht="42.75">
      <c r="A369" s="15">
        <v>34</v>
      </c>
      <c r="B369" s="10" t="s">
        <v>859</v>
      </c>
      <c r="C369" s="11" t="s">
        <v>892</v>
      </c>
      <c r="D369" s="10" t="s">
        <v>893</v>
      </c>
      <c r="E369" s="15" t="s">
        <v>894</v>
      </c>
      <c r="F369" s="23">
        <v>30</v>
      </c>
      <c r="G369" s="10" t="s">
        <v>36</v>
      </c>
      <c r="H369" s="10" t="s">
        <v>37</v>
      </c>
      <c r="I369" s="94" t="s">
        <v>38</v>
      </c>
      <c r="J369" s="9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</row>
    <row r="370" spans="1:202" s="2" customFormat="1" ht="42.75">
      <c r="A370" s="10">
        <v>35</v>
      </c>
      <c r="B370" s="10" t="s">
        <v>859</v>
      </c>
      <c r="C370" s="11" t="s">
        <v>895</v>
      </c>
      <c r="D370" s="10" t="s">
        <v>46</v>
      </c>
      <c r="E370" s="15" t="s">
        <v>894</v>
      </c>
      <c r="F370" s="23">
        <v>49</v>
      </c>
      <c r="G370" s="10" t="s">
        <v>36</v>
      </c>
      <c r="H370" s="10" t="s">
        <v>37</v>
      </c>
      <c r="I370" s="94" t="s">
        <v>132</v>
      </c>
      <c r="J370" s="9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</row>
    <row r="371" spans="1:202" ht="42.75">
      <c r="A371" s="15">
        <v>36</v>
      </c>
      <c r="B371" s="10" t="s">
        <v>859</v>
      </c>
      <c r="C371" s="11" t="s">
        <v>896</v>
      </c>
      <c r="D371" s="10" t="s">
        <v>897</v>
      </c>
      <c r="E371" s="15" t="s">
        <v>251</v>
      </c>
      <c r="F371" s="23">
        <v>35</v>
      </c>
      <c r="G371" s="10" t="s">
        <v>36</v>
      </c>
      <c r="H371" s="10" t="s">
        <v>37</v>
      </c>
      <c r="I371" s="94" t="s">
        <v>132</v>
      </c>
      <c r="J371" s="9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</row>
    <row r="372" spans="1:202" ht="42.75">
      <c r="A372" s="10">
        <v>37</v>
      </c>
      <c r="B372" s="10" t="s">
        <v>859</v>
      </c>
      <c r="C372" s="11" t="s">
        <v>898</v>
      </c>
      <c r="D372" s="10" t="s">
        <v>172</v>
      </c>
      <c r="E372" s="15" t="s">
        <v>894</v>
      </c>
      <c r="F372" s="23">
        <v>45</v>
      </c>
      <c r="G372" s="10" t="s">
        <v>36</v>
      </c>
      <c r="H372" s="10" t="s">
        <v>37</v>
      </c>
      <c r="I372" s="86" t="s">
        <v>33</v>
      </c>
      <c r="J372" s="86">
        <v>44.95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</row>
    <row r="373" spans="1:202" ht="42.75">
      <c r="A373" s="15">
        <v>38</v>
      </c>
      <c r="B373" s="10" t="s">
        <v>859</v>
      </c>
      <c r="C373" s="11" t="s">
        <v>899</v>
      </c>
      <c r="D373" s="10" t="s">
        <v>103</v>
      </c>
      <c r="E373" s="15" t="s">
        <v>222</v>
      </c>
      <c r="F373" s="10">
        <v>45</v>
      </c>
      <c r="G373" s="10" t="s">
        <v>36</v>
      </c>
      <c r="H373" s="10" t="s">
        <v>37</v>
      </c>
      <c r="I373" s="86" t="s">
        <v>33</v>
      </c>
      <c r="J373" s="86">
        <v>8.6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</row>
    <row r="374" spans="1:202" ht="57">
      <c r="A374" s="10">
        <v>39</v>
      </c>
      <c r="B374" s="15" t="s">
        <v>859</v>
      </c>
      <c r="C374" s="22" t="s">
        <v>900</v>
      </c>
      <c r="D374" s="10" t="s">
        <v>883</v>
      </c>
      <c r="E374" s="15" t="s">
        <v>901</v>
      </c>
      <c r="F374" s="15">
        <v>37</v>
      </c>
      <c r="G374" s="56" t="s">
        <v>290</v>
      </c>
      <c r="H374" s="56" t="s">
        <v>902</v>
      </c>
      <c r="I374" s="88" t="s">
        <v>903</v>
      </c>
      <c r="J374" s="93">
        <v>37.06</v>
      </c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6"/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6"/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6"/>
      <c r="EM374" s="6"/>
      <c r="EN374" s="6"/>
      <c r="EO374" s="6"/>
      <c r="EP374" s="6"/>
      <c r="EQ374" s="6"/>
      <c r="ER374" s="6"/>
      <c r="ES374" s="6"/>
      <c r="ET374" s="6"/>
      <c r="EU374" s="6"/>
      <c r="EV374" s="6"/>
      <c r="EW374" s="6"/>
      <c r="EX374" s="6"/>
      <c r="EY374" s="6"/>
      <c r="EZ374" s="6"/>
      <c r="FA374" s="6"/>
      <c r="FB374" s="6"/>
      <c r="FC374" s="6"/>
      <c r="FD374" s="6"/>
      <c r="FE374" s="6"/>
      <c r="FF374" s="6"/>
      <c r="FG374" s="6"/>
      <c r="FH374" s="6"/>
      <c r="FI374" s="6"/>
      <c r="FJ374" s="6"/>
      <c r="FK374" s="6"/>
      <c r="FL374" s="6"/>
      <c r="FM374" s="6"/>
      <c r="FN374" s="6"/>
      <c r="FO374" s="6"/>
      <c r="FP374" s="6"/>
      <c r="FQ374" s="6"/>
      <c r="FR374" s="6"/>
      <c r="FS374" s="6"/>
      <c r="FT374" s="6"/>
      <c r="FU374" s="6"/>
      <c r="FV374" s="6"/>
      <c r="FW374" s="6"/>
      <c r="FX374" s="6"/>
      <c r="FY374" s="6"/>
      <c r="FZ374" s="6"/>
      <c r="GA374" s="6"/>
      <c r="GB374" s="6"/>
      <c r="GC374" s="6"/>
      <c r="GD374" s="6"/>
      <c r="GE374" s="6"/>
      <c r="GF374" s="6"/>
      <c r="GG374" s="6"/>
      <c r="GH374" s="6"/>
      <c r="GI374" s="6"/>
      <c r="GJ374" s="6"/>
      <c r="GK374" s="6"/>
      <c r="GL374" s="6"/>
      <c r="GM374" s="6"/>
      <c r="GN374" s="6"/>
      <c r="GO374" s="6"/>
      <c r="GP374" s="6"/>
      <c r="GQ374" s="6"/>
      <c r="GR374" s="6"/>
      <c r="GS374" s="6"/>
      <c r="GT374" s="6"/>
    </row>
    <row r="375" spans="1:202" ht="57">
      <c r="A375" s="15">
        <v>40</v>
      </c>
      <c r="B375" s="15" t="s">
        <v>859</v>
      </c>
      <c r="C375" s="22" t="s">
        <v>904</v>
      </c>
      <c r="D375" s="15" t="s">
        <v>170</v>
      </c>
      <c r="E375" s="15" t="s">
        <v>251</v>
      </c>
      <c r="F375" s="15">
        <v>34</v>
      </c>
      <c r="G375" s="56" t="s">
        <v>290</v>
      </c>
      <c r="H375" s="56" t="s">
        <v>833</v>
      </c>
      <c r="I375" s="88" t="s">
        <v>905</v>
      </c>
      <c r="J375" s="85">
        <v>32.96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</row>
    <row r="376" spans="1:202" ht="57">
      <c r="A376" s="10">
        <v>41</v>
      </c>
      <c r="B376" s="15" t="s">
        <v>859</v>
      </c>
      <c r="C376" s="22" t="s">
        <v>906</v>
      </c>
      <c r="D376" s="15" t="s">
        <v>794</v>
      </c>
      <c r="E376" s="15" t="s">
        <v>224</v>
      </c>
      <c r="F376" s="15">
        <v>23.37</v>
      </c>
      <c r="G376" s="56" t="s">
        <v>290</v>
      </c>
      <c r="H376" s="56" t="s">
        <v>902</v>
      </c>
      <c r="I376" s="88" t="s">
        <v>907</v>
      </c>
      <c r="J376" s="90">
        <v>23.37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</row>
    <row r="377" spans="1:202" ht="57">
      <c r="A377" s="15">
        <v>42</v>
      </c>
      <c r="B377" s="15" t="s">
        <v>859</v>
      </c>
      <c r="C377" s="22" t="s">
        <v>908</v>
      </c>
      <c r="D377" s="15" t="s">
        <v>897</v>
      </c>
      <c r="E377" s="15" t="s">
        <v>909</v>
      </c>
      <c r="F377" s="15">
        <v>24</v>
      </c>
      <c r="G377" s="56" t="s">
        <v>290</v>
      </c>
      <c r="H377" s="56" t="s">
        <v>902</v>
      </c>
      <c r="I377" s="88" t="s">
        <v>910</v>
      </c>
      <c r="J377" s="8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</row>
    <row r="378" spans="1:202" s="6" customFormat="1" ht="57">
      <c r="A378" s="10">
        <v>43</v>
      </c>
      <c r="B378" s="15" t="s">
        <v>859</v>
      </c>
      <c r="C378" s="22" t="s">
        <v>911</v>
      </c>
      <c r="D378" s="15" t="s">
        <v>912</v>
      </c>
      <c r="E378" s="15" t="s">
        <v>913</v>
      </c>
      <c r="F378" s="15">
        <v>20</v>
      </c>
      <c r="G378" s="56" t="s">
        <v>290</v>
      </c>
      <c r="H378" s="56" t="s">
        <v>833</v>
      </c>
      <c r="I378" s="88" t="s">
        <v>291</v>
      </c>
      <c r="J378" s="8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</row>
    <row r="379" spans="1:202" s="3" customFormat="1" ht="57">
      <c r="A379" s="15">
        <v>44</v>
      </c>
      <c r="B379" s="15" t="s">
        <v>914</v>
      </c>
      <c r="C379" s="22" t="s">
        <v>915</v>
      </c>
      <c r="D379" s="15" t="s">
        <v>857</v>
      </c>
      <c r="E379" s="15" t="s">
        <v>916</v>
      </c>
      <c r="F379" s="15">
        <v>23.6</v>
      </c>
      <c r="G379" s="56" t="s">
        <v>290</v>
      </c>
      <c r="H379" s="56" t="s">
        <v>833</v>
      </c>
      <c r="I379" s="88" t="s">
        <v>917</v>
      </c>
      <c r="J379" s="86">
        <v>23.6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2"/>
      <c r="DW379" s="2"/>
      <c r="DX379" s="2"/>
      <c r="DY379" s="2"/>
      <c r="DZ379" s="2"/>
      <c r="EA379" s="2"/>
      <c r="EB379" s="2"/>
      <c r="EC379" s="2"/>
      <c r="ED379" s="2"/>
      <c r="EE379" s="2"/>
      <c r="EF379" s="2"/>
      <c r="EG379" s="2"/>
      <c r="EH379" s="2"/>
      <c r="EI379" s="2"/>
      <c r="EJ379" s="2"/>
      <c r="EK379" s="2"/>
      <c r="EL379" s="2"/>
      <c r="EM379" s="2"/>
      <c r="EN379" s="2"/>
      <c r="EO379" s="2"/>
      <c r="EP379" s="2"/>
      <c r="EQ379" s="2"/>
      <c r="ER379" s="2"/>
      <c r="ES379" s="2"/>
      <c r="ET379" s="2"/>
      <c r="EU379" s="2"/>
      <c r="EV379" s="2"/>
      <c r="EW379" s="2"/>
      <c r="EX379" s="2"/>
      <c r="EY379" s="2"/>
      <c r="EZ379" s="2"/>
      <c r="FA379" s="2"/>
      <c r="FB379" s="2"/>
      <c r="FC379" s="2"/>
      <c r="FD379" s="2"/>
      <c r="FE379" s="2"/>
      <c r="FF379" s="2"/>
      <c r="FG379" s="2"/>
      <c r="FH379" s="2"/>
      <c r="FI379" s="2"/>
      <c r="FJ379" s="2"/>
      <c r="FK379" s="2"/>
      <c r="FL379" s="2"/>
      <c r="FM379" s="2"/>
      <c r="FN379" s="2"/>
      <c r="FO379" s="2"/>
      <c r="FP379" s="2"/>
      <c r="FQ379" s="2"/>
      <c r="FR379" s="2"/>
      <c r="FS379" s="2"/>
      <c r="FT379" s="2"/>
      <c r="FU379" s="2"/>
      <c r="FV379" s="2"/>
      <c r="FW379" s="2"/>
      <c r="FX379" s="2"/>
      <c r="FY379" s="2"/>
      <c r="FZ379" s="2"/>
      <c r="GA379" s="2"/>
      <c r="GB379" s="2"/>
      <c r="GC379" s="2"/>
      <c r="GD379" s="2"/>
      <c r="GE379" s="2"/>
      <c r="GF379" s="2"/>
      <c r="GG379" s="2"/>
      <c r="GH379" s="2"/>
      <c r="GI379" s="2"/>
      <c r="GJ379" s="2"/>
      <c r="GK379" s="2"/>
      <c r="GL379" s="2"/>
      <c r="GM379" s="2"/>
      <c r="GN379" s="2"/>
      <c r="GO379" s="2"/>
      <c r="GP379" s="2"/>
      <c r="GQ379" s="2"/>
      <c r="GR379" s="2"/>
      <c r="GS379" s="2"/>
      <c r="GT379" s="2"/>
    </row>
    <row r="380" spans="1:202" s="3" customFormat="1" ht="42.75">
      <c r="A380" s="10">
        <v>45</v>
      </c>
      <c r="B380" s="10" t="s">
        <v>359</v>
      </c>
      <c r="C380" s="11" t="s">
        <v>918</v>
      </c>
      <c r="D380" s="10" t="s">
        <v>919</v>
      </c>
      <c r="E380" s="10" t="s">
        <v>920</v>
      </c>
      <c r="F380" s="10">
        <v>13</v>
      </c>
      <c r="G380" s="10" t="s">
        <v>36</v>
      </c>
      <c r="H380" s="11" t="s">
        <v>921</v>
      </c>
      <c r="I380" s="91" t="s">
        <v>38</v>
      </c>
      <c r="J380" s="86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</row>
    <row r="381" spans="1:202" ht="57">
      <c r="A381" s="15">
        <v>46</v>
      </c>
      <c r="B381" s="15" t="s">
        <v>914</v>
      </c>
      <c r="C381" s="22" t="s">
        <v>922</v>
      </c>
      <c r="D381" s="15" t="s">
        <v>98</v>
      </c>
      <c r="E381" s="15" t="s">
        <v>923</v>
      </c>
      <c r="F381" s="15">
        <v>37.799999999999997</v>
      </c>
      <c r="G381" s="56" t="s">
        <v>290</v>
      </c>
      <c r="H381" s="56" t="s">
        <v>833</v>
      </c>
      <c r="I381" s="88" t="s">
        <v>924</v>
      </c>
      <c r="J381" s="86">
        <v>37.799999999999997</v>
      </c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</row>
    <row r="382" spans="1:202" s="3" customFormat="1" ht="42.75">
      <c r="A382" s="10">
        <v>47</v>
      </c>
      <c r="B382" s="15" t="s">
        <v>925</v>
      </c>
      <c r="C382" s="22" t="s">
        <v>926</v>
      </c>
      <c r="D382" s="15" t="s">
        <v>230</v>
      </c>
      <c r="E382" s="10" t="s">
        <v>927</v>
      </c>
      <c r="F382" s="10">
        <v>15</v>
      </c>
      <c r="G382" s="15" t="s">
        <v>36</v>
      </c>
      <c r="H382" s="15" t="s">
        <v>37</v>
      </c>
      <c r="I382" s="86" t="s">
        <v>33</v>
      </c>
      <c r="J382" s="86">
        <v>14.5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  <c r="GA382" s="1"/>
      <c r="GB382" s="1"/>
      <c r="GC382" s="1"/>
      <c r="GD382" s="1"/>
      <c r="GE382" s="1"/>
      <c r="GF382" s="1"/>
      <c r="GG382" s="1"/>
      <c r="GH382" s="1"/>
      <c r="GI382" s="1"/>
      <c r="GJ382" s="1"/>
      <c r="GK382" s="1"/>
      <c r="GL382" s="1"/>
      <c r="GM382" s="1"/>
      <c r="GN382" s="1"/>
      <c r="GO382" s="1"/>
      <c r="GP382" s="1"/>
      <c r="GQ382" s="1"/>
      <c r="GR382" s="1"/>
      <c r="GS382" s="1"/>
      <c r="GT382" s="1"/>
    </row>
    <row r="383" spans="1:202" s="3" customFormat="1" ht="42.75">
      <c r="A383" s="15">
        <v>48</v>
      </c>
      <c r="B383" s="10" t="s">
        <v>928</v>
      </c>
      <c r="C383" s="11" t="s">
        <v>929</v>
      </c>
      <c r="D383" s="10" t="s">
        <v>930</v>
      </c>
      <c r="E383" s="10" t="s">
        <v>931</v>
      </c>
      <c r="F383" s="10">
        <v>13</v>
      </c>
      <c r="G383" s="10" t="s">
        <v>36</v>
      </c>
      <c r="H383" s="10" t="s">
        <v>37</v>
      </c>
      <c r="I383" s="86" t="s">
        <v>33</v>
      </c>
      <c r="J383" s="86">
        <v>12.750999999999999</v>
      </c>
    </row>
    <row r="384" spans="1:202" s="3" customFormat="1" ht="42.75">
      <c r="A384" s="10">
        <v>49</v>
      </c>
      <c r="B384" s="10" t="s">
        <v>932</v>
      </c>
      <c r="C384" s="11" t="s">
        <v>933</v>
      </c>
      <c r="D384" s="10" t="s">
        <v>46</v>
      </c>
      <c r="E384" s="10" t="s">
        <v>934</v>
      </c>
      <c r="F384" s="10">
        <v>45</v>
      </c>
      <c r="G384" s="10" t="s">
        <v>36</v>
      </c>
      <c r="H384" s="10" t="s">
        <v>111</v>
      </c>
      <c r="I384" s="86" t="s">
        <v>33</v>
      </c>
      <c r="J384" s="86">
        <v>44.9</v>
      </c>
    </row>
    <row r="385" spans="1:202" ht="42.75">
      <c r="A385" s="15">
        <v>50</v>
      </c>
      <c r="B385" s="10" t="s">
        <v>359</v>
      </c>
      <c r="C385" s="11" t="s">
        <v>935</v>
      </c>
      <c r="D385" s="10" t="s">
        <v>94</v>
      </c>
      <c r="E385" s="15" t="s">
        <v>936</v>
      </c>
      <c r="F385" s="10">
        <v>15</v>
      </c>
      <c r="G385" s="10" t="s">
        <v>36</v>
      </c>
      <c r="H385" s="10" t="s">
        <v>37</v>
      </c>
      <c r="I385" s="86" t="s">
        <v>33</v>
      </c>
      <c r="J385" s="86">
        <v>14.51</v>
      </c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</row>
    <row r="386" spans="1:202" s="3" customFormat="1" ht="42.75">
      <c r="A386" s="10">
        <v>51</v>
      </c>
      <c r="B386" s="10" t="s">
        <v>360</v>
      </c>
      <c r="C386" s="11" t="s">
        <v>937</v>
      </c>
      <c r="D386" s="10" t="s">
        <v>831</v>
      </c>
      <c r="E386" s="10" t="s">
        <v>73</v>
      </c>
      <c r="F386" s="10">
        <v>12</v>
      </c>
      <c r="G386" s="10" t="s">
        <v>36</v>
      </c>
      <c r="H386" s="10" t="s">
        <v>111</v>
      </c>
      <c r="I386" s="86" t="s">
        <v>120</v>
      </c>
      <c r="J386" s="86"/>
    </row>
    <row r="387" spans="1:202" s="3" customFormat="1" ht="42.75">
      <c r="A387" s="15">
        <v>52</v>
      </c>
      <c r="B387" s="10" t="s">
        <v>360</v>
      </c>
      <c r="C387" s="11" t="s">
        <v>938</v>
      </c>
      <c r="D387" s="10" t="s">
        <v>620</v>
      </c>
      <c r="E387" s="10" t="s">
        <v>939</v>
      </c>
      <c r="F387" s="10">
        <v>15</v>
      </c>
      <c r="G387" s="10" t="s">
        <v>36</v>
      </c>
      <c r="H387" s="10" t="s">
        <v>111</v>
      </c>
      <c r="I387" s="86" t="s">
        <v>38</v>
      </c>
      <c r="J387" s="86"/>
    </row>
    <row r="388" spans="1:202" s="3" customFormat="1" ht="42.75">
      <c r="A388" s="10">
        <v>53</v>
      </c>
      <c r="B388" s="10" t="s">
        <v>914</v>
      </c>
      <c r="C388" s="22" t="s">
        <v>940</v>
      </c>
      <c r="D388" s="15" t="s">
        <v>216</v>
      </c>
      <c r="E388" s="15" t="s">
        <v>732</v>
      </c>
      <c r="F388" s="15">
        <v>28</v>
      </c>
      <c r="G388" s="10" t="s">
        <v>36</v>
      </c>
      <c r="H388" s="10" t="s">
        <v>111</v>
      </c>
      <c r="I388" s="86" t="s">
        <v>120</v>
      </c>
      <c r="J388" s="86"/>
    </row>
    <row r="389" spans="1:202" s="3" customFormat="1" ht="42.75">
      <c r="A389" s="15">
        <v>54</v>
      </c>
      <c r="B389" s="10" t="s">
        <v>859</v>
      </c>
      <c r="C389" s="22" t="s">
        <v>941</v>
      </c>
      <c r="D389" s="15" t="s">
        <v>277</v>
      </c>
      <c r="E389" s="15" t="s">
        <v>234</v>
      </c>
      <c r="F389" s="15">
        <v>20</v>
      </c>
      <c r="G389" s="10" t="s">
        <v>36</v>
      </c>
      <c r="H389" s="10" t="s">
        <v>111</v>
      </c>
      <c r="I389" s="86" t="s">
        <v>120</v>
      </c>
      <c r="J389" s="86"/>
    </row>
    <row r="390" spans="1:202" s="3" customFormat="1" ht="42.75">
      <c r="A390" s="10">
        <v>55</v>
      </c>
      <c r="B390" s="10" t="s">
        <v>942</v>
      </c>
      <c r="C390" s="22" t="s">
        <v>943</v>
      </c>
      <c r="D390" s="15" t="s">
        <v>159</v>
      </c>
      <c r="E390" s="15" t="s">
        <v>73</v>
      </c>
      <c r="F390" s="15">
        <v>12</v>
      </c>
      <c r="G390" s="10" t="s">
        <v>36</v>
      </c>
      <c r="H390" s="10" t="s">
        <v>111</v>
      </c>
      <c r="I390" s="86" t="s">
        <v>120</v>
      </c>
      <c r="J390" s="86"/>
    </row>
    <row r="391" spans="1:202" s="3" customFormat="1" ht="42.75">
      <c r="A391" s="15">
        <v>56</v>
      </c>
      <c r="B391" s="10" t="s">
        <v>360</v>
      </c>
      <c r="C391" s="22" t="s">
        <v>944</v>
      </c>
      <c r="D391" s="15" t="s">
        <v>59</v>
      </c>
      <c r="E391" s="15" t="s">
        <v>76</v>
      </c>
      <c r="F391" s="15">
        <v>15</v>
      </c>
      <c r="G391" s="10" t="s">
        <v>36</v>
      </c>
      <c r="H391" s="10" t="s">
        <v>111</v>
      </c>
      <c r="I391" s="86" t="s">
        <v>33</v>
      </c>
      <c r="J391" s="85">
        <v>14.8</v>
      </c>
    </row>
    <row r="392" spans="1:202" ht="42.75">
      <c r="A392" s="10">
        <v>57</v>
      </c>
      <c r="B392" s="10" t="s">
        <v>360</v>
      </c>
      <c r="C392" s="22" t="s">
        <v>945</v>
      </c>
      <c r="D392" s="15" t="s">
        <v>62</v>
      </c>
      <c r="E392" s="15" t="s">
        <v>73</v>
      </c>
      <c r="F392" s="15">
        <v>12</v>
      </c>
      <c r="G392" s="10" t="s">
        <v>36</v>
      </c>
      <c r="H392" s="10" t="s">
        <v>111</v>
      </c>
      <c r="I392" s="86" t="s">
        <v>38</v>
      </c>
      <c r="J392" s="9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</row>
    <row r="393" spans="1:202" ht="42.75">
      <c r="A393" s="15">
        <v>58</v>
      </c>
      <c r="B393" s="10" t="s">
        <v>360</v>
      </c>
      <c r="C393" s="22" t="s">
        <v>946</v>
      </c>
      <c r="D393" s="15" t="s">
        <v>855</v>
      </c>
      <c r="E393" s="15" t="s">
        <v>87</v>
      </c>
      <c r="F393" s="15">
        <v>30</v>
      </c>
      <c r="G393" s="10" t="s">
        <v>36</v>
      </c>
      <c r="H393" s="10" t="s">
        <v>111</v>
      </c>
      <c r="I393" s="86" t="s">
        <v>132</v>
      </c>
      <c r="J393" s="85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</row>
    <row r="394" spans="1:202" ht="42.75">
      <c r="A394" s="10">
        <v>59</v>
      </c>
      <c r="B394" s="10" t="s">
        <v>360</v>
      </c>
      <c r="C394" s="22" t="s">
        <v>947</v>
      </c>
      <c r="D394" s="15" t="s">
        <v>98</v>
      </c>
      <c r="E394" s="15" t="s">
        <v>93</v>
      </c>
      <c r="F394" s="15">
        <v>45</v>
      </c>
      <c r="G394" s="10" t="s">
        <v>36</v>
      </c>
      <c r="H394" s="10" t="s">
        <v>111</v>
      </c>
      <c r="I394" s="86" t="s">
        <v>120</v>
      </c>
      <c r="J394" s="85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</row>
    <row r="395" spans="1:202" s="3" customFormat="1" ht="42.75">
      <c r="A395" s="15">
        <v>60</v>
      </c>
      <c r="B395" s="10" t="s">
        <v>942</v>
      </c>
      <c r="C395" s="22" t="s">
        <v>948</v>
      </c>
      <c r="D395" s="15" t="s">
        <v>780</v>
      </c>
      <c r="E395" s="15" t="s">
        <v>93</v>
      </c>
      <c r="F395" s="15">
        <v>45</v>
      </c>
      <c r="G395" s="10" t="s">
        <v>36</v>
      </c>
      <c r="H395" s="10" t="s">
        <v>111</v>
      </c>
      <c r="I395" s="86" t="s">
        <v>120</v>
      </c>
      <c r="J395" s="85"/>
    </row>
    <row r="396" spans="1:202" s="3" customFormat="1" ht="42.75">
      <c r="A396" s="10">
        <v>61</v>
      </c>
      <c r="B396" s="10" t="s">
        <v>949</v>
      </c>
      <c r="C396" s="22" t="s">
        <v>950</v>
      </c>
      <c r="D396" s="15" t="s">
        <v>692</v>
      </c>
      <c r="E396" s="15" t="s">
        <v>210</v>
      </c>
      <c r="F396" s="15">
        <v>35</v>
      </c>
      <c r="G396" s="10" t="s">
        <v>36</v>
      </c>
      <c r="H396" s="10" t="s">
        <v>37</v>
      </c>
      <c r="I396" s="86" t="s">
        <v>38</v>
      </c>
      <c r="J396" s="85"/>
    </row>
    <row r="397" spans="1:202" s="3" customFormat="1" ht="42.75">
      <c r="A397" s="15">
        <v>62</v>
      </c>
      <c r="B397" s="10" t="s">
        <v>859</v>
      </c>
      <c r="C397" s="11" t="s">
        <v>951</v>
      </c>
      <c r="D397" s="10" t="s">
        <v>952</v>
      </c>
      <c r="E397" s="15" t="s">
        <v>222</v>
      </c>
      <c r="F397" s="10">
        <v>15</v>
      </c>
      <c r="G397" s="10" t="s">
        <v>36</v>
      </c>
      <c r="H397" s="10" t="s">
        <v>32</v>
      </c>
      <c r="I397" s="86" t="s">
        <v>120</v>
      </c>
      <c r="J397" s="85"/>
    </row>
    <row r="398" spans="1:202" s="3" customFormat="1" ht="42.75">
      <c r="A398" s="10">
        <v>63</v>
      </c>
      <c r="B398" s="15" t="s">
        <v>859</v>
      </c>
      <c r="C398" s="22" t="s">
        <v>953</v>
      </c>
      <c r="D398" s="15" t="s">
        <v>954</v>
      </c>
      <c r="E398" s="15" t="s">
        <v>955</v>
      </c>
      <c r="F398" s="15">
        <v>45</v>
      </c>
      <c r="G398" s="10" t="s">
        <v>290</v>
      </c>
      <c r="H398" s="10" t="s">
        <v>32</v>
      </c>
      <c r="I398" s="85" t="s">
        <v>120</v>
      </c>
      <c r="J398" s="85"/>
    </row>
    <row r="399" spans="1:202" ht="42.75">
      <c r="A399" s="15">
        <v>64</v>
      </c>
      <c r="B399" s="10" t="s">
        <v>956</v>
      </c>
      <c r="C399" s="11" t="s">
        <v>957</v>
      </c>
      <c r="D399" s="10" t="s">
        <v>41</v>
      </c>
      <c r="E399" s="10" t="s">
        <v>958</v>
      </c>
      <c r="F399" s="10">
        <v>25</v>
      </c>
      <c r="G399" s="10" t="s">
        <v>36</v>
      </c>
      <c r="H399" s="10" t="s">
        <v>32</v>
      </c>
      <c r="I399" s="85" t="s">
        <v>120</v>
      </c>
      <c r="J399" s="85"/>
    </row>
    <row r="400" spans="1:202" ht="42.75">
      <c r="A400" s="10">
        <v>65</v>
      </c>
      <c r="B400" s="10" t="s">
        <v>359</v>
      </c>
      <c r="C400" s="11" t="s">
        <v>959</v>
      </c>
      <c r="D400" s="10" t="s">
        <v>960</v>
      </c>
      <c r="E400" s="10" t="s">
        <v>145</v>
      </c>
      <c r="F400" s="10">
        <v>10</v>
      </c>
      <c r="G400" s="10" t="s">
        <v>36</v>
      </c>
      <c r="H400" s="10" t="s">
        <v>32</v>
      </c>
      <c r="I400" s="91" t="s">
        <v>120</v>
      </c>
      <c r="J400" s="8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  <c r="EJ400" s="2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W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  <c r="FI400" s="2"/>
      <c r="FJ400" s="2"/>
      <c r="FK400" s="2"/>
      <c r="FL400" s="2"/>
      <c r="FM400" s="2"/>
      <c r="FN400" s="2"/>
      <c r="FO400" s="2"/>
      <c r="FP400" s="2"/>
      <c r="FQ400" s="2"/>
      <c r="FR400" s="2"/>
      <c r="FS400" s="2"/>
      <c r="FT400" s="2"/>
      <c r="FU400" s="2"/>
      <c r="FV400" s="2"/>
      <c r="FW400" s="2"/>
      <c r="FX400" s="2"/>
      <c r="FY400" s="2"/>
      <c r="FZ400" s="2"/>
      <c r="GA400" s="2"/>
      <c r="GB400" s="2"/>
      <c r="GC400" s="2"/>
      <c r="GD400" s="2"/>
      <c r="GE400" s="2"/>
      <c r="GF400" s="2"/>
      <c r="GG400" s="2"/>
      <c r="GH400" s="2"/>
      <c r="GI400" s="2"/>
      <c r="GJ400" s="2"/>
      <c r="GK400" s="2"/>
      <c r="GL400" s="2"/>
      <c r="GM400" s="2"/>
      <c r="GN400" s="2"/>
      <c r="GO400" s="2"/>
      <c r="GP400" s="2"/>
      <c r="GQ400" s="2"/>
      <c r="GR400" s="2"/>
      <c r="GS400" s="2"/>
      <c r="GT400" s="2"/>
    </row>
    <row r="401" spans="1:10" ht="42.75">
      <c r="A401" s="15">
        <v>66</v>
      </c>
      <c r="B401" s="10" t="s">
        <v>859</v>
      </c>
      <c r="C401" s="11" t="s">
        <v>961</v>
      </c>
      <c r="D401" s="10" t="s">
        <v>72</v>
      </c>
      <c r="E401" s="15" t="s">
        <v>560</v>
      </c>
      <c r="F401" s="10">
        <v>8</v>
      </c>
      <c r="G401" s="10" t="s">
        <v>36</v>
      </c>
      <c r="H401" s="10" t="s">
        <v>32</v>
      </c>
      <c r="I401" s="91" t="s">
        <v>120</v>
      </c>
      <c r="J401" s="85"/>
    </row>
    <row r="402" spans="1:10" ht="42.75">
      <c r="A402" s="10">
        <v>67</v>
      </c>
      <c r="B402" s="10" t="s">
        <v>942</v>
      </c>
      <c r="C402" s="11" t="s">
        <v>962</v>
      </c>
      <c r="D402" s="10" t="s">
        <v>41</v>
      </c>
      <c r="E402" s="15" t="s">
        <v>145</v>
      </c>
      <c r="F402" s="10">
        <v>10</v>
      </c>
      <c r="G402" s="10" t="s">
        <v>36</v>
      </c>
      <c r="H402" s="10" t="s">
        <v>32</v>
      </c>
      <c r="I402" s="91" t="s">
        <v>120</v>
      </c>
      <c r="J402" s="85"/>
    </row>
    <row r="403" spans="1:10" ht="42.75">
      <c r="A403" s="15">
        <v>68</v>
      </c>
      <c r="B403" s="10" t="s">
        <v>963</v>
      </c>
      <c r="C403" s="11" t="s">
        <v>964</v>
      </c>
      <c r="D403" s="10" t="s">
        <v>285</v>
      </c>
      <c r="E403" s="15" t="s">
        <v>145</v>
      </c>
      <c r="F403" s="10">
        <v>10</v>
      </c>
      <c r="G403" s="10" t="s">
        <v>36</v>
      </c>
      <c r="H403" s="10" t="s">
        <v>32</v>
      </c>
      <c r="I403" s="91" t="s">
        <v>120</v>
      </c>
      <c r="J403" s="85"/>
    </row>
    <row r="404" spans="1:10" ht="42.75">
      <c r="A404" s="10">
        <v>69</v>
      </c>
      <c r="B404" s="10" t="s">
        <v>965</v>
      </c>
      <c r="C404" s="11" t="s">
        <v>966</v>
      </c>
      <c r="D404" s="10" t="s">
        <v>378</v>
      </c>
      <c r="E404" s="15" t="s">
        <v>145</v>
      </c>
      <c r="F404" s="10">
        <v>10</v>
      </c>
      <c r="G404" s="10" t="s">
        <v>36</v>
      </c>
      <c r="H404" s="10" t="s">
        <v>32</v>
      </c>
      <c r="I404" s="91" t="s">
        <v>120</v>
      </c>
      <c r="J404" s="85"/>
    </row>
    <row r="405" spans="1:10" ht="42.75">
      <c r="A405" s="15">
        <v>70</v>
      </c>
      <c r="B405" s="10" t="s">
        <v>967</v>
      </c>
      <c r="C405" s="11" t="s">
        <v>968</v>
      </c>
      <c r="D405" s="10" t="s">
        <v>969</v>
      </c>
      <c r="E405" s="15" t="s">
        <v>122</v>
      </c>
      <c r="F405" s="10">
        <v>9</v>
      </c>
      <c r="G405" s="10" t="s">
        <v>36</v>
      </c>
      <c r="H405" s="10" t="s">
        <v>32</v>
      </c>
      <c r="I405" s="91" t="s">
        <v>120</v>
      </c>
      <c r="J405" s="85"/>
    </row>
    <row r="406" spans="1:10" ht="42.75">
      <c r="A406" s="10">
        <v>71</v>
      </c>
      <c r="B406" s="10" t="s">
        <v>970</v>
      </c>
      <c r="C406" s="11" t="s">
        <v>971</v>
      </c>
      <c r="D406" s="10" t="s">
        <v>912</v>
      </c>
      <c r="E406" s="15" t="s">
        <v>145</v>
      </c>
      <c r="F406" s="10">
        <v>10</v>
      </c>
      <c r="G406" s="10" t="s">
        <v>36</v>
      </c>
      <c r="H406" s="10" t="s">
        <v>32</v>
      </c>
      <c r="I406" s="91" t="s">
        <v>120</v>
      </c>
      <c r="J406" s="85"/>
    </row>
    <row r="407" spans="1:10" ht="42.75">
      <c r="A407" s="15">
        <v>72</v>
      </c>
      <c r="B407" s="10" t="s">
        <v>972</v>
      </c>
      <c r="C407" s="11" t="s">
        <v>973</v>
      </c>
      <c r="D407" s="10" t="s">
        <v>845</v>
      </c>
      <c r="E407" s="15" t="s">
        <v>145</v>
      </c>
      <c r="F407" s="10">
        <v>10</v>
      </c>
      <c r="G407" s="10" t="s">
        <v>36</v>
      </c>
      <c r="H407" s="10" t="s">
        <v>32</v>
      </c>
      <c r="I407" s="91" t="s">
        <v>120</v>
      </c>
      <c r="J407" s="85"/>
    </row>
    <row r="408" spans="1:10" ht="42.75">
      <c r="A408" s="10">
        <v>73</v>
      </c>
      <c r="B408" s="10" t="s">
        <v>974</v>
      </c>
      <c r="C408" s="11" t="s">
        <v>975</v>
      </c>
      <c r="D408" s="10" t="s">
        <v>976</v>
      </c>
      <c r="E408" s="15" t="s">
        <v>545</v>
      </c>
      <c r="F408" s="10">
        <v>5</v>
      </c>
      <c r="G408" s="10" t="s">
        <v>36</v>
      </c>
      <c r="H408" s="10" t="s">
        <v>32</v>
      </c>
      <c r="I408" s="91" t="s">
        <v>120</v>
      </c>
      <c r="J408" s="85"/>
    </row>
    <row r="409" spans="1:10" ht="42.75">
      <c r="A409" s="15">
        <v>74</v>
      </c>
      <c r="B409" s="10" t="s">
        <v>977</v>
      </c>
      <c r="C409" s="11" t="s">
        <v>978</v>
      </c>
      <c r="D409" s="10" t="s">
        <v>170</v>
      </c>
      <c r="E409" s="15" t="s">
        <v>560</v>
      </c>
      <c r="F409" s="10">
        <v>8</v>
      </c>
      <c r="G409" s="10" t="s">
        <v>36</v>
      </c>
      <c r="H409" s="10" t="s">
        <v>32</v>
      </c>
      <c r="I409" s="91" t="s">
        <v>120</v>
      </c>
      <c r="J409" s="85"/>
    </row>
    <row r="410" spans="1:10" ht="42.75">
      <c r="A410" s="10">
        <v>75</v>
      </c>
      <c r="B410" s="10" t="s">
        <v>979</v>
      </c>
      <c r="C410" s="11" t="s">
        <v>980</v>
      </c>
      <c r="D410" s="10" t="s">
        <v>271</v>
      </c>
      <c r="E410" s="15" t="s">
        <v>145</v>
      </c>
      <c r="F410" s="10">
        <v>10</v>
      </c>
      <c r="G410" s="10" t="s">
        <v>36</v>
      </c>
      <c r="H410" s="10" t="s">
        <v>32</v>
      </c>
      <c r="I410" s="91" t="s">
        <v>120</v>
      </c>
      <c r="J410" s="85"/>
    </row>
    <row r="411" spans="1:10" ht="42.75">
      <c r="A411" s="15">
        <v>76</v>
      </c>
      <c r="B411" s="10" t="s">
        <v>981</v>
      </c>
      <c r="C411" s="11" t="s">
        <v>982</v>
      </c>
      <c r="D411" s="10" t="s">
        <v>168</v>
      </c>
      <c r="E411" s="15" t="s">
        <v>145</v>
      </c>
      <c r="F411" s="10">
        <v>10</v>
      </c>
      <c r="G411" s="10" t="s">
        <v>36</v>
      </c>
      <c r="H411" s="10" t="s">
        <v>32</v>
      </c>
      <c r="I411" s="91" t="s">
        <v>120</v>
      </c>
      <c r="J411" s="85"/>
    </row>
    <row r="412" spans="1:10" ht="42.75">
      <c r="A412" s="10">
        <v>77</v>
      </c>
      <c r="B412" s="10" t="s">
        <v>808</v>
      </c>
      <c r="C412" s="11" t="s">
        <v>983</v>
      </c>
      <c r="D412" s="10" t="s">
        <v>984</v>
      </c>
      <c r="E412" s="15" t="s">
        <v>122</v>
      </c>
      <c r="F412" s="10">
        <v>9</v>
      </c>
      <c r="G412" s="10" t="s">
        <v>36</v>
      </c>
      <c r="H412" s="10" t="s">
        <v>32</v>
      </c>
      <c r="I412" s="91" t="s">
        <v>120</v>
      </c>
      <c r="J412" s="86"/>
    </row>
    <row r="413" spans="1:10" ht="42.75">
      <c r="A413" s="15">
        <v>78</v>
      </c>
      <c r="B413" s="10" t="s">
        <v>985</v>
      </c>
      <c r="C413" s="11" t="s">
        <v>986</v>
      </c>
      <c r="D413" s="10" t="s">
        <v>987</v>
      </c>
      <c r="E413" s="15" t="s">
        <v>560</v>
      </c>
      <c r="F413" s="10">
        <v>8</v>
      </c>
      <c r="G413" s="10" t="s">
        <v>36</v>
      </c>
      <c r="H413" s="10" t="s">
        <v>32</v>
      </c>
      <c r="I413" s="91" t="s">
        <v>120</v>
      </c>
      <c r="J413" s="86"/>
    </row>
    <row r="414" spans="1:10" ht="42.75">
      <c r="A414" s="10">
        <v>79</v>
      </c>
      <c r="B414" s="10" t="s">
        <v>988</v>
      </c>
      <c r="C414" s="11" t="s">
        <v>989</v>
      </c>
      <c r="D414" s="10" t="s">
        <v>990</v>
      </c>
      <c r="E414" s="15" t="s">
        <v>145</v>
      </c>
      <c r="F414" s="10">
        <v>10</v>
      </c>
      <c r="G414" s="10" t="s">
        <v>36</v>
      </c>
      <c r="H414" s="10" t="s">
        <v>32</v>
      </c>
      <c r="I414" s="91" t="s">
        <v>120</v>
      </c>
      <c r="J414" s="85"/>
    </row>
    <row r="415" spans="1:10" ht="42.75">
      <c r="A415" s="15">
        <v>80</v>
      </c>
      <c r="B415" s="10" t="s">
        <v>991</v>
      </c>
      <c r="C415" s="11" t="s">
        <v>992</v>
      </c>
      <c r="D415" s="10" t="s">
        <v>993</v>
      </c>
      <c r="E415" s="15" t="s">
        <v>122</v>
      </c>
      <c r="F415" s="10">
        <v>9</v>
      </c>
      <c r="G415" s="10" t="s">
        <v>36</v>
      </c>
      <c r="H415" s="10" t="s">
        <v>32</v>
      </c>
      <c r="I415" s="91" t="s">
        <v>120</v>
      </c>
      <c r="J415" s="85"/>
    </row>
    <row r="416" spans="1:10" ht="42.75">
      <c r="A416" s="10">
        <v>81</v>
      </c>
      <c r="B416" s="10" t="s">
        <v>994</v>
      </c>
      <c r="C416" s="11" t="s">
        <v>995</v>
      </c>
      <c r="D416" s="10" t="s">
        <v>115</v>
      </c>
      <c r="E416" s="15" t="s">
        <v>545</v>
      </c>
      <c r="F416" s="10">
        <v>5</v>
      </c>
      <c r="G416" s="10" t="s">
        <v>36</v>
      </c>
      <c r="H416" s="10" t="s">
        <v>32</v>
      </c>
      <c r="I416" s="91" t="s">
        <v>120</v>
      </c>
      <c r="J416" s="85"/>
    </row>
    <row r="417" spans="1:202" ht="42.75">
      <c r="A417" s="15">
        <v>82</v>
      </c>
      <c r="B417" s="10" t="s">
        <v>994</v>
      </c>
      <c r="C417" s="11" t="s">
        <v>996</v>
      </c>
      <c r="D417" s="10" t="s">
        <v>115</v>
      </c>
      <c r="E417" s="15" t="s">
        <v>83</v>
      </c>
      <c r="F417" s="10">
        <v>6</v>
      </c>
      <c r="G417" s="10" t="s">
        <v>36</v>
      </c>
      <c r="H417" s="10" t="s">
        <v>32</v>
      </c>
      <c r="I417" s="91" t="s">
        <v>120</v>
      </c>
      <c r="J417" s="86"/>
    </row>
    <row r="418" spans="1:202" ht="42.75">
      <c r="A418" s="10">
        <v>83</v>
      </c>
      <c r="B418" s="10" t="s">
        <v>997</v>
      </c>
      <c r="C418" s="11" t="s">
        <v>998</v>
      </c>
      <c r="D418" s="10" t="s">
        <v>165</v>
      </c>
      <c r="E418" s="15" t="s">
        <v>560</v>
      </c>
      <c r="F418" s="10">
        <v>8</v>
      </c>
      <c r="G418" s="10" t="s">
        <v>36</v>
      </c>
      <c r="H418" s="10" t="s">
        <v>32</v>
      </c>
      <c r="I418" s="91" t="s">
        <v>120</v>
      </c>
      <c r="J418" s="86"/>
    </row>
    <row r="419" spans="1:202" ht="42.75">
      <c r="A419" s="15">
        <v>84</v>
      </c>
      <c r="B419" s="10" t="s">
        <v>999</v>
      </c>
      <c r="C419" s="11" t="s">
        <v>1000</v>
      </c>
      <c r="D419" s="10" t="s">
        <v>44</v>
      </c>
      <c r="E419" s="15" t="s">
        <v>145</v>
      </c>
      <c r="F419" s="10">
        <v>10</v>
      </c>
      <c r="G419" s="10" t="s">
        <v>36</v>
      </c>
      <c r="H419" s="10" t="s">
        <v>32</v>
      </c>
      <c r="I419" s="91" t="s">
        <v>120</v>
      </c>
      <c r="J419" s="86"/>
    </row>
    <row r="420" spans="1:202" ht="42.75">
      <c r="A420" s="10">
        <v>85</v>
      </c>
      <c r="B420" s="15" t="s">
        <v>359</v>
      </c>
      <c r="C420" s="22" t="s">
        <v>1001</v>
      </c>
      <c r="D420" s="15" t="s">
        <v>1002</v>
      </c>
      <c r="E420" s="15" t="s">
        <v>873</v>
      </c>
      <c r="F420" s="15">
        <v>44</v>
      </c>
      <c r="G420" s="10" t="s">
        <v>36</v>
      </c>
      <c r="H420" s="10" t="s">
        <v>111</v>
      </c>
      <c r="I420" s="91" t="s">
        <v>120</v>
      </c>
      <c r="J420" s="8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</row>
    <row r="421" spans="1:202" ht="42.75">
      <c r="A421" s="15">
        <v>86</v>
      </c>
      <c r="B421" s="15" t="s">
        <v>359</v>
      </c>
      <c r="C421" s="22" t="s">
        <v>1003</v>
      </c>
      <c r="D421" s="15" t="s">
        <v>1002</v>
      </c>
      <c r="E421" s="15" t="s">
        <v>873</v>
      </c>
      <c r="F421" s="15">
        <v>37</v>
      </c>
      <c r="G421" s="10" t="s">
        <v>36</v>
      </c>
      <c r="H421" s="10" t="s">
        <v>111</v>
      </c>
      <c r="I421" s="91" t="s">
        <v>120</v>
      </c>
      <c r="J421" s="8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</row>
    <row r="422" spans="1:202" ht="42.75">
      <c r="A422" s="10">
        <v>87</v>
      </c>
      <c r="B422" s="10" t="s">
        <v>1004</v>
      </c>
      <c r="C422" s="11" t="s">
        <v>1005</v>
      </c>
      <c r="D422" s="10" t="s">
        <v>1006</v>
      </c>
      <c r="E422" s="10">
        <v>10</v>
      </c>
      <c r="F422" s="10">
        <v>10</v>
      </c>
      <c r="G422" s="10" t="s">
        <v>36</v>
      </c>
      <c r="H422" s="10" t="s">
        <v>32</v>
      </c>
      <c r="I422" s="91" t="s">
        <v>120</v>
      </c>
      <c r="J422" s="86"/>
    </row>
    <row r="423" spans="1:202" ht="42.75">
      <c r="A423" s="15">
        <v>88</v>
      </c>
      <c r="B423" s="15" t="s">
        <v>859</v>
      </c>
      <c r="C423" s="11" t="s">
        <v>1007</v>
      </c>
      <c r="D423" s="10" t="s">
        <v>794</v>
      </c>
      <c r="E423" s="10" t="s">
        <v>234</v>
      </c>
      <c r="F423" s="10">
        <v>20</v>
      </c>
      <c r="G423" s="10" t="s">
        <v>36</v>
      </c>
      <c r="H423" s="10" t="s">
        <v>32</v>
      </c>
      <c r="I423" s="85" t="s">
        <v>132</v>
      </c>
      <c r="J423" s="86"/>
    </row>
    <row r="424" spans="1:202" ht="42.75">
      <c r="A424" s="10">
        <v>89</v>
      </c>
      <c r="B424" s="15" t="s">
        <v>859</v>
      </c>
      <c r="C424" s="11" t="s">
        <v>1008</v>
      </c>
      <c r="D424" s="10" t="s">
        <v>96</v>
      </c>
      <c r="E424" s="10" t="s">
        <v>58</v>
      </c>
      <c r="F424" s="10">
        <v>40</v>
      </c>
      <c r="G424" s="10" t="s">
        <v>36</v>
      </c>
      <c r="H424" s="10" t="s">
        <v>32</v>
      </c>
      <c r="I424" s="85" t="s">
        <v>38</v>
      </c>
      <c r="J424" s="86"/>
    </row>
    <row r="425" spans="1:202" s="3" customFormat="1" ht="42.75">
      <c r="A425" s="15">
        <v>90</v>
      </c>
      <c r="B425" s="15" t="s">
        <v>359</v>
      </c>
      <c r="C425" s="11" t="s">
        <v>1009</v>
      </c>
      <c r="D425" s="10" t="s">
        <v>1010</v>
      </c>
      <c r="E425" s="10" t="s">
        <v>87</v>
      </c>
      <c r="F425" s="10">
        <v>30</v>
      </c>
      <c r="G425" s="10" t="s">
        <v>36</v>
      </c>
      <c r="H425" s="10" t="s">
        <v>32</v>
      </c>
      <c r="I425" s="86" t="s">
        <v>120</v>
      </c>
      <c r="J425" s="86"/>
    </row>
    <row r="426" spans="1:202" s="3" customFormat="1" ht="42.75">
      <c r="A426" s="10">
        <v>91</v>
      </c>
      <c r="B426" s="15" t="s">
        <v>359</v>
      </c>
      <c r="C426" s="11" t="s">
        <v>1011</v>
      </c>
      <c r="D426" s="15" t="s">
        <v>394</v>
      </c>
      <c r="E426" s="10" t="s">
        <v>87</v>
      </c>
      <c r="F426" s="10">
        <v>30</v>
      </c>
      <c r="G426" s="10" t="s">
        <v>36</v>
      </c>
      <c r="H426" s="10" t="s">
        <v>32</v>
      </c>
      <c r="I426" s="86" t="s">
        <v>120</v>
      </c>
      <c r="J426" s="86"/>
    </row>
    <row r="427" spans="1:202" s="3" customFormat="1" ht="42.75">
      <c r="A427" s="15">
        <v>92</v>
      </c>
      <c r="B427" s="15" t="s">
        <v>859</v>
      </c>
      <c r="C427" s="22" t="s">
        <v>1012</v>
      </c>
      <c r="D427" s="15" t="s">
        <v>394</v>
      </c>
      <c r="E427" s="15" t="s">
        <v>1013</v>
      </c>
      <c r="F427" s="15">
        <v>35</v>
      </c>
      <c r="G427" s="10" t="s">
        <v>290</v>
      </c>
      <c r="H427" s="10" t="s">
        <v>32</v>
      </c>
      <c r="I427" s="88" t="s">
        <v>1014</v>
      </c>
      <c r="J427" s="86">
        <v>35</v>
      </c>
    </row>
    <row r="428" spans="1:202" s="3" customFormat="1" ht="28.5">
      <c r="A428" s="12" t="s">
        <v>201</v>
      </c>
      <c r="B428" s="12" t="s">
        <v>1015</v>
      </c>
      <c r="C428" s="13"/>
      <c r="D428" s="12"/>
      <c r="E428" s="14"/>
      <c r="F428" s="51">
        <f>SUM(F429:F447)</f>
        <v>561.86</v>
      </c>
      <c r="G428" s="51"/>
      <c r="H428" s="51"/>
      <c r="I428" s="88"/>
      <c r="J428" s="86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</row>
    <row r="429" spans="1:202" ht="42.75">
      <c r="A429" s="10">
        <v>1</v>
      </c>
      <c r="B429" s="10" t="s">
        <v>1016</v>
      </c>
      <c r="C429" s="11" t="s">
        <v>1017</v>
      </c>
      <c r="D429" s="10" t="s">
        <v>168</v>
      </c>
      <c r="E429" s="10" t="s">
        <v>217</v>
      </c>
      <c r="F429" s="10">
        <v>45</v>
      </c>
      <c r="G429" s="10" t="s">
        <v>36</v>
      </c>
      <c r="H429" s="10" t="s">
        <v>37</v>
      </c>
      <c r="I429" s="86" t="s">
        <v>33</v>
      </c>
      <c r="J429" s="86">
        <v>44.32</v>
      </c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</row>
    <row r="430" spans="1:202" s="3" customFormat="1" ht="42.75">
      <c r="A430" s="10">
        <v>2</v>
      </c>
      <c r="B430" s="15" t="s">
        <v>1016</v>
      </c>
      <c r="C430" s="22" t="s">
        <v>1018</v>
      </c>
      <c r="D430" s="15" t="s">
        <v>441</v>
      </c>
      <c r="E430" s="15" t="s">
        <v>217</v>
      </c>
      <c r="F430" s="15">
        <v>15</v>
      </c>
      <c r="G430" s="10" t="s">
        <v>290</v>
      </c>
      <c r="H430" s="10" t="s">
        <v>37</v>
      </c>
      <c r="I430" s="88" t="s">
        <v>910</v>
      </c>
      <c r="J430" s="86"/>
    </row>
    <row r="431" spans="1:202" s="3" customFormat="1" ht="42.75">
      <c r="A431" s="10">
        <v>3</v>
      </c>
      <c r="B431" s="10" t="s">
        <v>1016</v>
      </c>
      <c r="C431" s="11" t="s">
        <v>1019</v>
      </c>
      <c r="D431" s="10" t="s">
        <v>49</v>
      </c>
      <c r="E431" s="15" t="s">
        <v>1020</v>
      </c>
      <c r="F431" s="10">
        <v>14</v>
      </c>
      <c r="G431" s="10" t="s">
        <v>36</v>
      </c>
      <c r="H431" s="10" t="s">
        <v>37</v>
      </c>
      <c r="I431" s="86" t="s">
        <v>33</v>
      </c>
      <c r="J431" s="95">
        <v>12.5</v>
      </c>
    </row>
    <row r="432" spans="1:202" s="3" customFormat="1" ht="42.75">
      <c r="A432" s="10">
        <v>4</v>
      </c>
      <c r="B432" s="15" t="s">
        <v>1016</v>
      </c>
      <c r="C432" s="22" t="s">
        <v>1021</v>
      </c>
      <c r="D432" s="10" t="s">
        <v>54</v>
      </c>
      <c r="E432" s="15" t="s">
        <v>1020</v>
      </c>
      <c r="F432" s="15">
        <v>45</v>
      </c>
      <c r="G432" s="10" t="s">
        <v>36</v>
      </c>
      <c r="H432" s="10" t="s">
        <v>111</v>
      </c>
      <c r="I432" s="86" t="s">
        <v>33</v>
      </c>
      <c r="J432" s="91">
        <v>43.55</v>
      </c>
    </row>
    <row r="433" spans="1:202" s="3" customFormat="1" ht="42.75">
      <c r="A433" s="10">
        <v>5</v>
      </c>
      <c r="B433" s="10" t="s">
        <v>1016</v>
      </c>
      <c r="C433" s="11" t="s">
        <v>1022</v>
      </c>
      <c r="D433" s="10" t="s">
        <v>59</v>
      </c>
      <c r="E433" s="15" t="s">
        <v>1023</v>
      </c>
      <c r="F433" s="10">
        <v>35</v>
      </c>
      <c r="G433" s="10" t="s">
        <v>36</v>
      </c>
      <c r="H433" s="10" t="s">
        <v>111</v>
      </c>
      <c r="I433" s="86" t="s">
        <v>33</v>
      </c>
      <c r="J433" s="85">
        <v>32.54</v>
      </c>
    </row>
    <row r="434" spans="1:202" s="3" customFormat="1" ht="42.75">
      <c r="A434" s="10">
        <v>6</v>
      </c>
      <c r="B434" s="10" t="s">
        <v>1016</v>
      </c>
      <c r="C434" s="11" t="s">
        <v>1024</v>
      </c>
      <c r="D434" s="10" t="s">
        <v>59</v>
      </c>
      <c r="E434" s="15" t="s">
        <v>1025</v>
      </c>
      <c r="F434" s="10">
        <v>45</v>
      </c>
      <c r="G434" s="10" t="s">
        <v>36</v>
      </c>
      <c r="H434" s="10" t="s">
        <v>111</v>
      </c>
      <c r="I434" s="86" t="s">
        <v>33</v>
      </c>
      <c r="J434" s="85">
        <v>44.14</v>
      </c>
    </row>
    <row r="435" spans="1:202" s="3" customFormat="1" ht="42.75">
      <c r="A435" s="10">
        <v>7</v>
      </c>
      <c r="B435" s="10" t="s">
        <v>1016</v>
      </c>
      <c r="C435" s="11" t="s">
        <v>1026</v>
      </c>
      <c r="D435" s="15" t="s">
        <v>159</v>
      </c>
      <c r="E435" s="15" t="s">
        <v>1020</v>
      </c>
      <c r="F435" s="10">
        <v>40</v>
      </c>
      <c r="G435" s="10" t="s">
        <v>36</v>
      </c>
      <c r="H435" s="10" t="s">
        <v>37</v>
      </c>
      <c r="I435" s="86" t="s">
        <v>33</v>
      </c>
      <c r="J435" s="86">
        <v>38.57</v>
      </c>
    </row>
    <row r="436" spans="1:202" ht="42.75">
      <c r="A436" s="10">
        <v>8</v>
      </c>
      <c r="B436" s="10" t="s">
        <v>1016</v>
      </c>
      <c r="C436" s="11" t="s">
        <v>1027</v>
      </c>
      <c r="D436" s="10" t="s">
        <v>352</v>
      </c>
      <c r="E436" s="15" t="s">
        <v>93</v>
      </c>
      <c r="F436" s="23">
        <v>45</v>
      </c>
      <c r="G436" s="10" t="s">
        <v>36</v>
      </c>
      <c r="H436" s="10" t="s">
        <v>37</v>
      </c>
      <c r="I436" s="86" t="s">
        <v>38</v>
      </c>
      <c r="J436" s="8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</row>
    <row r="437" spans="1:202" s="3" customFormat="1" ht="42.75">
      <c r="A437" s="10">
        <v>9</v>
      </c>
      <c r="B437" s="10" t="s">
        <v>1016</v>
      </c>
      <c r="C437" s="11" t="s">
        <v>1028</v>
      </c>
      <c r="D437" s="10" t="s">
        <v>1029</v>
      </c>
      <c r="E437" s="15" t="s">
        <v>217</v>
      </c>
      <c r="F437" s="10">
        <v>40</v>
      </c>
      <c r="G437" s="10" t="s">
        <v>36</v>
      </c>
      <c r="H437" s="10" t="s">
        <v>111</v>
      </c>
      <c r="I437" s="86" t="s">
        <v>33</v>
      </c>
      <c r="J437" s="86">
        <v>39.76</v>
      </c>
    </row>
    <row r="438" spans="1:202" s="3" customFormat="1" ht="57">
      <c r="A438" s="10">
        <v>10</v>
      </c>
      <c r="B438" s="15" t="s">
        <v>1016</v>
      </c>
      <c r="C438" s="22" t="s">
        <v>1030</v>
      </c>
      <c r="D438" s="15" t="s">
        <v>98</v>
      </c>
      <c r="E438" s="15" t="s">
        <v>1031</v>
      </c>
      <c r="F438" s="15">
        <v>11</v>
      </c>
      <c r="G438" s="10" t="s">
        <v>290</v>
      </c>
      <c r="H438" s="56" t="s">
        <v>833</v>
      </c>
      <c r="I438" s="88" t="s">
        <v>1032</v>
      </c>
      <c r="J438" s="86">
        <v>11.05</v>
      </c>
    </row>
    <row r="439" spans="1:202" s="3" customFormat="1">
      <c r="A439" s="10">
        <v>11</v>
      </c>
      <c r="B439" s="15" t="s">
        <v>1016</v>
      </c>
      <c r="C439" s="22" t="s">
        <v>1033</v>
      </c>
      <c r="D439" s="15" t="s">
        <v>1034</v>
      </c>
      <c r="E439" s="15" t="s">
        <v>1035</v>
      </c>
      <c r="F439" s="15">
        <v>15</v>
      </c>
      <c r="G439" s="10" t="s">
        <v>290</v>
      </c>
      <c r="H439" s="56"/>
      <c r="I439" s="88" t="s">
        <v>910</v>
      </c>
      <c r="J439" s="86"/>
    </row>
    <row r="440" spans="1:202" s="3" customFormat="1" ht="114">
      <c r="A440" s="10">
        <v>12</v>
      </c>
      <c r="B440" s="15" t="s">
        <v>1016</v>
      </c>
      <c r="C440" s="22" t="s">
        <v>1036</v>
      </c>
      <c r="D440" s="15" t="s">
        <v>1037</v>
      </c>
      <c r="E440" s="15" t="s">
        <v>1038</v>
      </c>
      <c r="F440" s="15">
        <v>85</v>
      </c>
      <c r="G440" s="56" t="s">
        <v>290</v>
      </c>
      <c r="H440" s="56" t="s">
        <v>32</v>
      </c>
      <c r="I440" s="88" t="s">
        <v>1039</v>
      </c>
      <c r="J440" s="86">
        <v>80.010000000000005</v>
      </c>
    </row>
    <row r="441" spans="1:202" s="3" customFormat="1" ht="57">
      <c r="A441" s="10">
        <v>13</v>
      </c>
      <c r="B441" s="16" t="s">
        <v>1016</v>
      </c>
      <c r="C441" s="78" t="s">
        <v>1040</v>
      </c>
      <c r="D441" s="10" t="s">
        <v>129</v>
      </c>
      <c r="E441" s="16" t="s">
        <v>1041</v>
      </c>
      <c r="F441" s="16">
        <v>42.86</v>
      </c>
      <c r="G441" s="56" t="s">
        <v>290</v>
      </c>
      <c r="H441" s="56" t="s">
        <v>902</v>
      </c>
      <c r="I441" s="88" t="s">
        <v>1042</v>
      </c>
      <c r="J441" s="86">
        <v>42.86</v>
      </c>
    </row>
    <row r="442" spans="1:202" ht="42.75">
      <c r="A442" s="10">
        <v>14</v>
      </c>
      <c r="B442" s="15" t="s">
        <v>1016</v>
      </c>
      <c r="C442" s="22" t="s">
        <v>1043</v>
      </c>
      <c r="D442" s="15" t="s">
        <v>1044</v>
      </c>
      <c r="E442" s="15" t="s">
        <v>145</v>
      </c>
      <c r="F442" s="15">
        <v>10</v>
      </c>
      <c r="G442" s="15" t="s">
        <v>36</v>
      </c>
      <c r="H442" s="22" t="s">
        <v>37</v>
      </c>
      <c r="I442" s="86" t="s">
        <v>120</v>
      </c>
      <c r="J442" s="8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</row>
    <row r="443" spans="1:202" ht="42.75">
      <c r="A443" s="10">
        <v>15</v>
      </c>
      <c r="B443" s="10" t="s">
        <v>1016</v>
      </c>
      <c r="C443" s="11" t="s">
        <v>1045</v>
      </c>
      <c r="D443" s="10" t="s">
        <v>246</v>
      </c>
      <c r="E443" s="10" t="s">
        <v>234</v>
      </c>
      <c r="F443" s="10">
        <v>20</v>
      </c>
      <c r="G443" s="15" t="s">
        <v>36</v>
      </c>
      <c r="H443" s="10" t="s">
        <v>111</v>
      </c>
      <c r="I443" s="86" t="s">
        <v>120</v>
      </c>
      <c r="J443" s="8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</row>
    <row r="444" spans="1:202" ht="42.75">
      <c r="A444" s="10">
        <v>16</v>
      </c>
      <c r="B444" s="10" t="s">
        <v>1016</v>
      </c>
      <c r="C444" s="11" t="s">
        <v>1046</v>
      </c>
      <c r="D444" s="10" t="s">
        <v>250</v>
      </c>
      <c r="E444" s="10" t="s">
        <v>145</v>
      </c>
      <c r="F444" s="10">
        <v>10</v>
      </c>
      <c r="G444" s="15" t="s">
        <v>36</v>
      </c>
      <c r="H444" s="10" t="s">
        <v>37</v>
      </c>
      <c r="I444" s="86" t="s">
        <v>120</v>
      </c>
      <c r="J444" s="8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</row>
    <row r="445" spans="1:202" ht="42.75">
      <c r="A445" s="10">
        <v>17</v>
      </c>
      <c r="B445" s="10" t="s">
        <v>1016</v>
      </c>
      <c r="C445" s="11" t="s">
        <v>1047</v>
      </c>
      <c r="D445" s="10" t="s">
        <v>259</v>
      </c>
      <c r="E445" s="10" t="s">
        <v>388</v>
      </c>
      <c r="F445" s="10">
        <v>25</v>
      </c>
      <c r="G445" s="15" t="s">
        <v>36</v>
      </c>
      <c r="H445" s="10" t="s">
        <v>32</v>
      </c>
      <c r="I445" s="86" t="s">
        <v>120</v>
      </c>
      <c r="J445" s="8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</row>
    <row r="446" spans="1:202" s="5" customFormat="1" ht="42.75">
      <c r="A446" s="10">
        <v>18</v>
      </c>
      <c r="B446" s="60" t="s">
        <v>1016</v>
      </c>
      <c r="C446" s="79" t="s">
        <v>1048</v>
      </c>
      <c r="D446" s="60" t="s">
        <v>321</v>
      </c>
      <c r="E446" s="60" t="s">
        <v>145</v>
      </c>
      <c r="F446" s="60">
        <v>10</v>
      </c>
      <c r="G446" s="15" t="s">
        <v>36</v>
      </c>
      <c r="H446" s="60" t="s">
        <v>32</v>
      </c>
      <c r="I446" s="95" t="s">
        <v>120</v>
      </c>
      <c r="J446" s="95"/>
    </row>
    <row r="447" spans="1:202" s="3" customFormat="1" ht="42.75">
      <c r="A447" s="10">
        <v>19</v>
      </c>
      <c r="B447" s="15" t="s">
        <v>1016</v>
      </c>
      <c r="C447" s="11" t="s">
        <v>1049</v>
      </c>
      <c r="D447" s="10" t="s">
        <v>1050</v>
      </c>
      <c r="E447" s="15" t="s">
        <v>1023</v>
      </c>
      <c r="F447" s="10">
        <v>9</v>
      </c>
      <c r="G447" s="10" t="s">
        <v>36</v>
      </c>
      <c r="H447" s="10" t="s">
        <v>37</v>
      </c>
      <c r="I447" s="85" t="s">
        <v>120</v>
      </c>
      <c r="J447" s="85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  <c r="EE447" s="1"/>
      <c r="EF447" s="1"/>
      <c r="EG447" s="1"/>
      <c r="EH447" s="1"/>
      <c r="EI447" s="1"/>
      <c r="EJ447" s="1"/>
      <c r="EK447" s="1"/>
      <c r="EL447" s="1"/>
      <c r="EM447" s="1"/>
      <c r="EN447" s="1"/>
      <c r="EO447" s="1"/>
      <c r="EP447" s="1"/>
      <c r="EQ447" s="1"/>
      <c r="ER447" s="1"/>
      <c r="ES447" s="1"/>
      <c r="ET447" s="1"/>
      <c r="EU447" s="1"/>
      <c r="EV447" s="1"/>
      <c r="EW447" s="1"/>
      <c r="EX447" s="1"/>
      <c r="EY447" s="1"/>
      <c r="EZ447" s="1"/>
      <c r="FA447" s="1"/>
      <c r="FB447" s="1"/>
      <c r="FC447" s="1"/>
      <c r="FD447" s="1"/>
      <c r="FE447" s="1"/>
      <c r="FF447" s="1"/>
      <c r="FG447" s="1"/>
      <c r="FH447" s="1"/>
      <c r="FI447" s="1"/>
      <c r="FJ447" s="1"/>
      <c r="FK447" s="1"/>
      <c r="FL447" s="1"/>
      <c r="FM447" s="1"/>
      <c r="FN447" s="1"/>
      <c r="FO447" s="1"/>
      <c r="FP447" s="1"/>
      <c r="FQ447" s="1"/>
      <c r="FR447" s="1"/>
      <c r="FS447" s="1"/>
      <c r="FT447" s="1"/>
      <c r="FU447" s="1"/>
      <c r="FV447" s="1"/>
      <c r="FW447" s="1"/>
      <c r="FX447" s="1"/>
      <c r="FY447" s="1"/>
      <c r="FZ447" s="1"/>
      <c r="GA447" s="1"/>
      <c r="GB447" s="1"/>
      <c r="GC447" s="1"/>
      <c r="GD447" s="1"/>
      <c r="GE447" s="1"/>
      <c r="GF447" s="1"/>
      <c r="GG447" s="1"/>
      <c r="GH447" s="1"/>
      <c r="GI447" s="1"/>
      <c r="GJ447" s="1"/>
      <c r="GK447" s="1"/>
      <c r="GL447" s="1"/>
      <c r="GM447" s="1"/>
      <c r="GN447" s="1"/>
      <c r="GO447" s="1"/>
      <c r="GP447" s="1"/>
      <c r="GQ447" s="1"/>
      <c r="GR447" s="1"/>
      <c r="GS447" s="1"/>
      <c r="GT447" s="1"/>
    </row>
    <row r="448" spans="1:202" s="2" customFormat="1" ht="28.5">
      <c r="A448" s="80" t="s">
        <v>332</v>
      </c>
      <c r="B448" s="81" t="s">
        <v>1051</v>
      </c>
      <c r="C448" s="82"/>
      <c r="D448" s="81"/>
      <c r="E448" s="81"/>
      <c r="F448" s="51">
        <f>SUM(F449:F462)</f>
        <v>235</v>
      </c>
      <c r="G448" s="51"/>
      <c r="H448" s="51"/>
      <c r="I448" s="85"/>
      <c r="J448" s="85"/>
    </row>
    <row r="449" spans="1:202" s="7" customFormat="1" ht="42.75">
      <c r="A449" s="83">
        <v>1</v>
      </c>
      <c r="B449" s="15" t="s">
        <v>1052</v>
      </c>
      <c r="C449" s="22" t="s">
        <v>1053</v>
      </c>
      <c r="D449" s="15" t="s">
        <v>70</v>
      </c>
      <c r="E449" s="15" t="s">
        <v>104</v>
      </c>
      <c r="F449" s="15">
        <v>18</v>
      </c>
      <c r="G449" s="23" t="s">
        <v>1054</v>
      </c>
      <c r="H449" s="56" t="s">
        <v>32</v>
      </c>
      <c r="I449" s="92" t="s">
        <v>1055</v>
      </c>
      <c r="J449" s="8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2"/>
      <c r="DW449" s="2"/>
      <c r="DX449" s="2"/>
      <c r="DY449" s="2"/>
      <c r="DZ449" s="2"/>
      <c r="EA449" s="2"/>
      <c r="EB449" s="2"/>
      <c r="EC449" s="2"/>
      <c r="ED449" s="2"/>
      <c r="EE449" s="2"/>
      <c r="EF449" s="2"/>
      <c r="EG449" s="2"/>
      <c r="EH449" s="2"/>
      <c r="EI449" s="2"/>
      <c r="EJ449" s="2"/>
      <c r="EK449" s="2"/>
      <c r="EL449" s="2"/>
      <c r="EM449" s="2"/>
      <c r="EN449" s="2"/>
      <c r="EO449" s="2"/>
      <c r="EP449" s="2"/>
      <c r="EQ449" s="2"/>
      <c r="ER449" s="2"/>
      <c r="ES449" s="2"/>
      <c r="ET449" s="2"/>
      <c r="EU449" s="2"/>
      <c r="EV449" s="2"/>
      <c r="EW449" s="2"/>
      <c r="EX449" s="2"/>
      <c r="EY449" s="2"/>
      <c r="EZ449" s="2"/>
      <c r="FA449" s="2"/>
      <c r="FB449" s="2"/>
      <c r="FC449" s="2"/>
      <c r="FD449" s="2"/>
      <c r="FE449" s="2"/>
      <c r="FF449" s="2"/>
      <c r="FG449" s="2"/>
      <c r="FH449" s="2"/>
      <c r="FI449" s="2"/>
      <c r="FJ449" s="2"/>
      <c r="FK449" s="2"/>
      <c r="FL449" s="2"/>
      <c r="FM449" s="2"/>
      <c r="FN449" s="2"/>
      <c r="FO449" s="2"/>
      <c r="FP449" s="2"/>
      <c r="FQ449" s="2"/>
      <c r="FR449" s="2"/>
      <c r="FS449" s="2"/>
      <c r="FT449" s="2"/>
      <c r="FU449" s="2"/>
      <c r="FV449" s="2"/>
      <c r="FW449" s="2"/>
      <c r="FX449" s="2"/>
      <c r="FY449" s="2"/>
      <c r="FZ449" s="2"/>
      <c r="GA449" s="2"/>
      <c r="GB449" s="2"/>
      <c r="GC449" s="2"/>
      <c r="GD449" s="2"/>
      <c r="GE449" s="2"/>
      <c r="GF449" s="2"/>
      <c r="GG449" s="2"/>
      <c r="GH449" s="2"/>
      <c r="GI449" s="2"/>
      <c r="GJ449" s="2"/>
      <c r="GK449" s="2"/>
      <c r="GL449" s="2"/>
      <c r="GM449" s="2"/>
      <c r="GN449" s="2"/>
      <c r="GO449" s="2"/>
      <c r="GP449" s="2"/>
      <c r="GQ449" s="2"/>
      <c r="GR449" s="2"/>
      <c r="GS449" s="2"/>
      <c r="GT449" s="2"/>
    </row>
    <row r="450" spans="1:202" s="3" customFormat="1" ht="42.75">
      <c r="A450" s="83">
        <v>2</v>
      </c>
      <c r="B450" s="15" t="s">
        <v>1052</v>
      </c>
      <c r="C450" s="22" t="s">
        <v>1056</v>
      </c>
      <c r="D450" s="15" t="s">
        <v>25</v>
      </c>
      <c r="E450" s="15" t="s">
        <v>293</v>
      </c>
      <c r="F450" s="15">
        <v>17</v>
      </c>
      <c r="G450" s="23" t="s">
        <v>1054</v>
      </c>
      <c r="H450" s="56" t="s">
        <v>32</v>
      </c>
      <c r="I450" s="92" t="s">
        <v>1055</v>
      </c>
      <c r="J450" s="8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  <c r="EJ450" s="2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W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  <c r="FI450" s="2"/>
      <c r="FJ450" s="2"/>
      <c r="FK450" s="2"/>
      <c r="FL450" s="2"/>
      <c r="FM450" s="2"/>
      <c r="FN450" s="2"/>
      <c r="FO450" s="2"/>
      <c r="FP450" s="2"/>
      <c r="FQ450" s="2"/>
      <c r="FR450" s="2"/>
      <c r="FS450" s="2"/>
      <c r="FT450" s="2"/>
      <c r="FU450" s="2"/>
      <c r="FV450" s="2"/>
      <c r="FW450" s="2"/>
      <c r="FX450" s="2"/>
      <c r="FY450" s="2"/>
      <c r="FZ450" s="2"/>
      <c r="GA450" s="2"/>
      <c r="GB450" s="2"/>
      <c r="GC450" s="2"/>
      <c r="GD450" s="2"/>
      <c r="GE450" s="2"/>
      <c r="GF450" s="2"/>
      <c r="GG450" s="2"/>
      <c r="GH450" s="2"/>
      <c r="GI450" s="2"/>
      <c r="GJ450" s="2"/>
      <c r="GK450" s="2"/>
      <c r="GL450" s="2"/>
      <c r="GM450" s="2"/>
      <c r="GN450" s="2"/>
      <c r="GO450" s="2"/>
      <c r="GP450" s="2"/>
      <c r="GQ450" s="2"/>
      <c r="GR450" s="2"/>
      <c r="GS450" s="2"/>
      <c r="GT450" s="2"/>
    </row>
    <row r="451" spans="1:202" s="3" customFormat="1" ht="42.75">
      <c r="A451" s="83">
        <v>3</v>
      </c>
      <c r="B451" s="15" t="s">
        <v>1052</v>
      </c>
      <c r="C451" s="22" t="s">
        <v>1057</v>
      </c>
      <c r="D451" s="15" t="s">
        <v>1058</v>
      </c>
      <c r="E451" s="15" t="s">
        <v>512</v>
      </c>
      <c r="F451" s="15">
        <v>14</v>
      </c>
      <c r="G451" s="23" t="s">
        <v>1054</v>
      </c>
      <c r="H451" s="56" t="s">
        <v>32</v>
      </c>
      <c r="I451" s="92" t="s">
        <v>1055</v>
      </c>
      <c r="J451" s="8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  <c r="EL451" s="2"/>
      <c r="EM451" s="2"/>
      <c r="EN451" s="2"/>
      <c r="EO451" s="2"/>
      <c r="EP451" s="2"/>
      <c r="EQ451" s="2"/>
      <c r="ER451" s="2"/>
      <c r="ES451" s="2"/>
      <c r="ET451" s="2"/>
      <c r="EU451" s="2"/>
      <c r="EV451" s="2"/>
      <c r="EW451" s="2"/>
      <c r="EX451" s="2"/>
      <c r="EY451" s="2"/>
      <c r="EZ451" s="2"/>
      <c r="FA451" s="2"/>
      <c r="FB451" s="2"/>
      <c r="FC451" s="2"/>
      <c r="FD451" s="2"/>
      <c r="FE451" s="2"/>
      <c r="FF451" s="2"/>
      <c r="FG451" s="2"/>
      <c r="FH451" s="2"/>
      <c r="FI451" s="2"/>
      <c r="FJ451" s="2"/>
      <c r="FK451" s="2"/>
      <c r="FL451" s="2"/>
      <c r="FM451" s="2"/>
      <c r="FN451" s="2"/>
      <c r="FO451" s="2"/>
      <c r="FP451" s="2"/>
      <c r="FQ451" s="2"/>
      <c r="FR451" s="2"/>
      <c r="FS451" s="2"/>
      <c r="FT451" s="2"/>
      <c r="FU451" s="2"/>
      <c r="FV451" s="2"/>
      <c r="FW451" s="2"/>
      <c r="FX451" s="2"/>
      <c r="FY451" s="2"/>
      <c r="FZ451" s="2"/>
      <c r="GA451" s="2"/>
      <c r="GB451" s="2"/>
      <c r="GC451" s="2"/>
      <c r="GD451" s="2"/>
      <c r="GE451" s="2"/>
      <c r="GF451" s="2"/>
      <c r="GG451" s="2"/>
      <c r="GH451" s="2"/>
      <c r="GI451" s="2"/>
      <c r="GJ451" s="2"/>
      <c r="GK451" s="2"/>
      <c r="GL451" s="2"/>
      <c r="GM451" s="2"/>
      <c r="GN451" s="2"/>
      <c r="GO451" s="2"/>
      <c r="GP451" s="2"/>
      <c r="GQ451" s="2"/>
      <c r="GR451" s="2"/>
      <c r="GS451" s="2"/>
      <c r="GT451" s="2"/>
    </row>
    <row r="452" spans="1:202" s="3" customFormat="1" ht="42.75">
      <c r="A452" s="83">
        <v>4</v>
      </c>
      <c r="B452" s="15" t="s">
        <v>1052</v>
      </c>
      <c r="C452" s="22" t="s">
        <v>1059</v>
      </c>
      <c r="D452" s="15" t="s">
        <v>277</v>
      </c>
      <c r="E452" s="15" t="s">
        <v>293</v>
      </c>
      <c r="F452" s="15">
        <v>17</v>
      </c>
      <c r="G452" s="23" t="s">
        <v>1054</v>
      </c>
      <c r="H452" s="56" t="s">
        <v>32</v>
      </c>
      <c r="I452" s="92" t="s">
        <v>1060</v>
      </c>
      <c r="J452" s="8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/>
      <c r="DW452" s="2"/>
      <c r="DX452" s="2"/>
      <c r="DY452" s="2"/>
      <c r="DZ452" s="2"/>
      <c r="EA452" s="2"/>
      <c r="EB452" s="2"/>
      <c r="EC452" s="2"/>
      <c r="ED452" s="2"/>
      <c r="EE452" s="2"/>
      <c r="EF452" s="2"/>
      <c r="EG452" s="2"/>
      <c r="EH452" s="2"/>
      <c r="EI452" s="2"/>
      <c r="EJ452" s="2"/>
      <c r="EK452" s="2"/>
      <c r="EL452" s="2"/>
      <c r="EM452" s="2"/>
      <c r="EN452" s="2"/>
      <c r="EO452" s="2"/>
      <c r="EP452" s="2"/>
      <c r="EQ452" s="2"/>
      <c r="ER452" s="2"/>
      <c r="ES452" s="2"/>
      <c r="ET452" s="2"/>
      <c r="EU452" s="2"/>
      <c r="EV452" s="2"/>
      <c r="EW452" s="2"/>
      <c r="EX452" s="2"/>
      <c r="EY452" s="2"/>
      <c r="EZ452" s="2"/>
      <c r="FA452" s="2"/>
      <c r="FB452" s="2"/>
      <c r="FC452" s="2"/>
      <c r="FD452" s="2"/>
      <c r="FE452" s="2"/>
      <c r="FF452" s="2"/>
      <c r="FG452" s="2"/>
      <c r="FH452" s="2"/>
      <c r="FI452" s="2"/>
      <c r="FJ452" s="2"/>
      <c r="FK452" s="2"/>
      <c r="FL452" s="2"/>
      <c r="FM452" s="2"/>
      <c r="FN452" s="2"/>
      <c r="FO452" s="2"/>
      <c r="FP452" s="2"/>
      <c r="FQ452" s="2"/>
      <c r="FR452" s="2"/>
      <c r="FS452" s="2"/>
      <c r="FT452" s="2"/>
      <c r="FU452" s="2"/>
      <c r="FV452" s="2"/>
      <c r="FW452" s="2"/>
      <c r="FX452" s="2"/>
      <c r="FY452" s="2"/>
      <c r="FZ452" s="2"/>
      <c r="GA452" s="2"/>
      <c r="GB452" s="2"/>
      <c r="GC452" s="2"/>
      <c r="GD452" s="2"/>
      <c r="GE452" s="2"/>
      <c r="GF452" s="2"/>
      <c r="GG452" s="2"/>
      <c r="GH452" s="2"/>
      <c r="GI452" s="2"/>
      <c r="GJ452" s="2"/>
      <c r="GK452" s="2"/>
      <c r="GL452" s="2"/>
      <c r="GM452" s="2"/>
      <c r="GN452" s="2"/>
      <c r="GO452" s="2"/>
      <c r="GP452" s="2"/>
      <c r="GQ452" s="2"/>
      <c r="GR452" s="2"/>
      <c r="GS452" s="2"/>
      <c r="GT452" s="2"/>
    </row>
    <row r="453" spans="1:202" s="3" customFormat="1" ht="42.75">
      <c r="A453" s="83">
        <v>5</v>
      </c>
      <c r="B453" s="15" t="s">
        <v>1052</v>
      </c>
      <c r="C453" s="22" t="s">
        <v>1061</v>
      </c>
      <c r="D453" s="15" t="s">
        <v>1062</v>
      </c>
      <c r="E453" s="15" t="s">
        <v>234</v>
      </c>
      <c r="F453" s="15">
        <v>20</v>
      </c>
      <c r="G453" s="23" t="s">
        <v>1054</v>
      </c>
      <c r="H453" s="56" t="s">
        <v>32</v>
      </c>
      <c r="I453" s="92" t="s">
        <v>1055</v>
      </c>
      <c r="J453" s="8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2"/>
      <c r="DW453" s="2"/>
      <c r="DX453" s="2"/>
      <c r="DY453" s="2"/>
      <c r="DZ453" s="2"/>
      <c r="EA453" s="2"/>
      <c r="EB453" s="2"/>
      <c r="EC453" s="2"/>
      <c r="ED453" s="2"/>
      <c r="EE453" s="2"/>
      <c r="EF453" s="2"/>
      <c r="EG453" s="2"/>
      <c r="EH453" s="2"/>
      <c r="EI453" s="2"/>
      <c r="EJ453" s="2"/>
      <c r="EK453" s="2"/>
      <c r="EL453" s="2"/>
      <c r="EM453" s="2"/>
      <c r="EN453" s="2"/>
      <c r="EO453" s="2"/>
      <c r="EP453" s="2"/>
      <c r="EQ453" s="2"/>
      <c r="ER453" s="2"/>
      <c r="ES453" s="2"/>
      <c r="ET453" s="2"/>
      <c r="EU453" s="2"/>
      <c r="EV453" s="2"/>
      <c r="EW453" s="2"/>
      <c r="EX453" s="2"/>
      <c r="EY453" s="2"/>
      <c r="EZ453" s="2"/>
      <c r="FA453" s="2"/>
      <c r="FB453" s="2"/>
      <c r="FC453" s="2"/>
      <c r="FD453" s="2"/>
      <c r="FE453" s="2"/>
      <c r="FF453" s="2"/>
      <c r="FG453" s="2"/>
      <c r="FH453" s="2"/>
      <c r="FI453" s="2"/>
      <c r="FJ453" s="2"/>
      <c r="FK453" s="2"/>
      <c r="FL453" s="2"/>
      <c r="FM453" s="2"/>
      <c r="FN453" s="2"/>
      <c r="FO453" s="2"/>
      <c r="FP453" s="2"/>
      <c r="FQ453" s="2"/>
      <c r="FR453" s="2"/>
      <c r="FS453" s="2"/>
      <c r="FT453" s="2"/>
      <c r="FU453" s="2"/>
      <c r="FV453" s="2"/>
      <c r="FW453" s="2"/>
      <c r="FX453" s="2"/>
      <c r="FY453" s="2"/>
      <c r="FZ453" s="2"/>
      <c r="GA453" s="2"/>
      <c r="GB453" s="2"/>
      <c r="GC453" s="2"/>
      <c r="GD453" s="2"/>
      <c r="GE453" s="2"/>
      <c r="GF453" s="2"/>
      <c r="GG453" s="2"/>
      <c r="GH453" s="2"/>
      <c r="GI453" s="2"/>
      <c r="GJ453" s="2"/>
      <c r="GK453" s="2"/>
      <c r="GL453" s="2"/>
      <c r="GM453" s="2"/>
      <c r="GN453" s="2"/>
      <c r="GO453" s="2"/>
      <c r="GP453" s="2"/>
      <c r="GQ453" s="2"/>
      <c r="GR453" s="2"/>
      <c r="GS453" s="2"/>
      <c r="GT453" s="2"/>
    </row>
    <row r="454" spans="1:202" s="3" customFormat="1" ht="42.75">
      <c r="A454" s="83">
        <v>6</v>
      </c>
      <c r="B454" s="15" t="s">
        <v>1052</v>
      </c>
      <c r="C454" s="22" t="s">
        <v>1063</v>
      </c>
      <c r="D454" s="15" t="s">
        <v>1064</v>
      </c>
      <c r="E454" s="15" t="s">
        <v>764</v>
      </c>
      <c r="F454" s="15">
        <v>16</v>
      </c>
      <c r="G454" s="23" t="s">
        <v>1054</v>
      </c>
      <c r="H454" s="56" t="s">
        <v>32</v>
      </c>
      <c r="I454" s="92" t="s">
        <v>1055</v>
      </c>
      <c r="J454" s="8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/>
      <c r="DW454" s="2"/>
      <c r="DX454" s="2"/>
      <c r="DY454" s="2"/>
      <c r="DZ454" s="2"/>
      <c r="EA454" s="2"/>
      <c r="EB454" s="2"/>
      <c r="EC454" s="2"/>
      <c r="ED454" s="2"/>
      <c r="EE454" s="2"/>
      <c r="EF454" s="2"/>
      <c r="EG454" s="2"/>
      <c r="EH454" s="2"/>
      <c r="EI454" s="2"/>
      <c r="EJ454" s="2"/>
      <c r="EK454" s="2"/>
      <c r="EL454" s="2"/>
      <c r="EM454" s="2"/>
      <c r="EN454" s="2"/>
      <c r="EO454" s="2"/>
      <c r="EP454" s="2"/>
      <c r="EQ454" s="2"/>
      <c r="ER454" s="2"/>
      <c r="ES454" s="2"/>
      <c r="ET454" s="2"/>
      <c r="EU454" s="2"/>
      <c r="EV454" s="2"/>
      <c r="EW454" s="2"/>
      <c r="EX454" s="2"/>
      <c r="EY454" s="2"/>
      <c r="EZ454" s="2"/>
      <c r="FA454" s="2"/>
      <c r="FB454" s="2"/>
      <c r="FC454" s="2"/>
      <c r="FD454" s="2"/>
      <c r="FE454" s="2"/>
      <c r="FF454" s="2"/>
      <c r="FG454" s="2"/>
      <c r="FH454" s="2"/>
      <c r="FI454" s="2"/>
      <c r="FJ454" s="2"/>
      <c r="FK454" s="2"/>
      <c r="FL454" s="2"/>
      <c r="FM454" s="2"/>
      <c r="FN454" s="2"/>
      <c r="FO454" s="2"/>
      <c r="FP454" s="2"/>
      <c r="FQ454" s="2"/>
      <c r="FR454" s="2"/>
      <c r="FS454" s="2"/>
      <c r="FT454" s="2"/>
      <c r="FU454" s="2"/>
      <c r="FV454" s="2"/>
      <c r="FW454" s="2"/>
      <c r="FX454" s="2"/>
      <c r="FY454" s="2"/>
      <c r="FZ454" s="2"/>
      <c r="GA454" s="2"/>
      <c r="GB454" s="2"/>
      <c r="GC454" s="2"/>
      <c r="GD454" s="2"/>
      <c r="GE454" s="2"/>
      <c r="GF454" s="2"/>
      <c r="GG454" s="2"/>
      <c r="GH454" s="2"/>
      <c r="GI454" s="2"/>
      <c r="GJ454" s="2"/>
      <c r="GK454" s="2"/>
      <c r="GL454" s="2"/>
      <c r="GM454" s="2"/>
      <c r="GN454" s="2"/>
      <c r="GO454" s="2"/>
      <c r="GP454" s="2"/>
      <c r="GQ454" s="2"/>
      <c r="GR454" s="2"/>
      <c r="GS454" s="2"/>
      <c r="GT454" s="2"/>
    </row>
    <row r="455" spans="1:202" s="3" customFormat="1" ht="42.75">
      <c r="A455" s="83">
        <v>7</v>
      </c>
      <c r="B455" s="15" t="s">
        <v>1052</v>
      </c>
      <c r="C455" s="22" t="s">
        <v>1059</v>
      </c>
      <c r="D455" s="15" t="s">
        <v>1065</v>
      </c>
      <c r="E455" s="15" t="s">
        <v>512</v>
      </c>
      <c r="F455" s="15">
        <v>14</v>
      </c>
      <c r="G455" s="23" t="s">
        <v>1054</v>
      </c>
      <c r="H455" s="56" t="s">
        <v>32</v>
      </c>
      <c r="I455" s="92" t="s">
        <v>1060</v>
      </c>
      <c r="J455" s="8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2"/>
      <c r="DW455" s="2"/>
      <c r="DX455" s="2"/>
      <c r="DY455" s="2"/>
      <c r="DZ455" s="2"/>
      <c r="EA455" s="2"/>
      <c r="EB455" s="2"/>
      <c r="EC455" s="2"/>
      <c r="ED455" s="2"/>
      <c r="EE455" s="2"/>
      <c r="EF455" s="2"/>
      <c r="EG455" s="2"/>
      <c r="EH455" s="2"/>
      <c r="EI455" s="2"/>
      <c r="EJ455" s="2"/>
      <c r="EK455" s="2"/>
      <c r="EL455" s="2"/>
      <c r="EM455" s="2"/>
      <c r="EN455" s="2"/>
      <c r="EO455" s="2"/>
      <c r="EP455" s="2"/>
      <c r="EQ455" s="2"/>
      <c r="ER455" s="2"/>
      <c r="ES455" s="2"/>
      <c r="ET455" s="2"/>
      <c r="EU455" s="2"/>
      <c r="EV455" s="2"/>
      <c r="EW455" s="2"/>
      <c r="EX455" s="2"/>
      <c r="EY455" s="2"/>
      <c r="EZ455" s="2"/>
      <c r="FA455" s="2"/>
      <c r="FB455" s="2"/>
      <c r="FC455" s="2"/>
      <c r="FD455" s="2"/>
      <c r="FE455" s="2"/>
      <c r="FF455" s="2"/>
      <c r="FG455" s="2"/>
      <c r="FH455" s="2"/>
      <c r="FI455" s="2"/>
      <c r="FJ455" s="2"/>
      <c r="FK455" s="2"/>
      <c r="FL455" s="2"/>
      <c r="FM455" s="2"/>
      <c r="FN455" s="2"/>
      <c r="FO455" s="2"/>
      <c r="FP455" s="2"/>
      <c r="FQ455" s="2"/>
      <c r="FR455" s="2"/>
      <c r="FS455" s="2"/>
      <c r="FT455" s="2"/>
      <c r="FU455" s="2"/>
      <c r="FV455" s="2"/>
      <c r="FW455" s="2"/>
      <c r="FX455" s="2"/>
      <c r="FY455" s="2"/>
      <c r="FZ455" s="2"/>
      <c r="GA455" s="2"/>
      <c r="GB455" s="2"/>
      <c r="GC455" s="2"/>
      <c r="GD455" s="2"/>
      <c r="GE455" s="2"/>
      <c r="GF455" s="2"/>
      <c r="GG455" s="2"/>
      <c r="GH455" s="2"/>
      <c r="GI455" s="2"/>
      <c r="GJ455" s="2"/>
      <c r="GK455" s="2"/>
      <c r="GL455" s="2"/>
      <c r="GM455" s="2"/>
      <c r="GN455" s="2"/>
      <c r="GO455" s="2"/>
      <c r="GP455" s="2"/>
      <c r="GQ455" s="2"/>
      <c r="GR455" s="2"/>
      <c r="GS455" s="2"/>
      <c r="GT455" s="2"/>
    </row>
    <row r="456" spans="1:202" s="3" customFormat="1" ht="42.75">
      <c r="A456" s="83">
        <v>8</v>
      </c>
      <c r="B456" s="15" t="s">
        <v>1052</v>
      </c>
      <c r="C456" s="22" t="s">
        <v>1059</v>
      </c>
      <c r="D456" s="15" t="s">
        <v>847</v>
      </c>
      <c r="E456" s="15" t="s">
        <v>293</v>
      </c>
      <c r="F456" s="15">
        <v>17</v>
      </c>
      <c r="G456" s="23" t="s">
        <v>1054</v>
      </c>
      <c r="H456" s="56" t="s">
        <v>32</v>
      </c>
      <c r="I456" s="92" t="s">
        <v>1060</v>
      </c>
      <c r="J456" s="8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/>
      <c r="DW456" s="2"/>
      <c r="DX456" s="2"/>
      <c r="DY456" s="2"/>
      <c r="DZ456" s="2"/>
      <c r="EA456" s="2"/>
      <c r="EB456" s="2"/>
      <c r="EC456" s="2"/>
      <c r="ED456" s="2"/>
      <c r="EE456" s="2"/>
      <c r="EF456" s="2"/>
      <c r="EG456" s="2"/>
      <c r="EH456" s="2"/>
      <c r="EI456" s="2"/>
      <c r="EJ456" s="2"/>
      <c r="EK456" s="2"/>
      <c r="EL456" s="2"/>
      <c r="EM456" s="2"/>
      <c r="EN456" s="2"/>
      <c r="EO456" s="2"/>
      <c r="EP456" s="2"/>
      <c r="EQ456" s="2"/>
      <c r="ER456" s="2"/>
      <c r="ES456" s="2"/>
      <c r="ET456" s="2"/>
      <c r="EU456" s="2"/>
      <c r="EV456" s="2"/>
      <c r="EW456" s="2"/>
      <c r="EX456" s="2"/>
      <c r="EY456" s="2"/>
      <c r="EZ456" s="2"/>
      <c r="FA456" s="2"/>
      <c r="FB456" s="2"/>
      <c r="FC456" s="2"/>
      <c r="FD456" s="2"/>
      <c r="FE456" s="2"/>
      <c r="FF456" s="2"/>
      <c r="FG456" s="2"/>
      <c r="FH456" s="2"/>
      <c r="FI456" s="2"/>
      <c r="FJ456" s="2"/>
      <c r="FK456" s="2"/>
      <c r="FL456" s="2"/>
      <c r="FM456" s="2"/>
      <c r="FN456" s="2"/>
      <c r="FO456" s="2"/>
      <c r="FP456" s="2"/>
      <c r="FQ456" s="2"/>
      <c r="FR456" s="2"/>
      <c r="FS456" s="2"/>
      <c r="FT456" s="2"/>
      <c r="FU456" s="2"/>
      <c r="FV456" s="2"/>
      <c r="FW456" s="2"/>
      <c r="FX456" s="2"/>
      <c r="FY456" s="2"/>
      <c r="FZ456" s="2"/>
      <c r="GA456" s="2"/>
      <c r="GB456" s="2"/>
      <c r="GC456" s="2"/>
      <c r="GD456" s="2"/>
      <c r="GE456" s="2"/>
      <c r="GF456" s="2"/>
      <c r="GG456" s="2"/>
      <c r="GH456" s="2"/>
      <c r="GI456" s="2"/>
      <c r="GJ456" s="2"/>
      <c r="GK456" s="2"/>
      <c r="GL456" s="2"/>
      <c r="GM456" s="2"/>
      <c r="GN456" s="2"/>
      <c r="GO456" s="2"/>
      <c r="GP456" s="2"/>
      <c r="GQ456" s="2"/>
      <c r="GR456" s="2"/>
      <c r="GS456" s="2"/>
      <c r="GT456" s="2"/>
    </row>
    <row r="457" spans="1:202" s="3" customFormat="1" ht="42.75">
      <c r="A457" s="83">
        <v>9</v>
      </c>
      <c r="B457" s="15" t="s">
        <v>1052</v>
      </c>
      <c r="C457" s="22" t="s">
        <v>1066</v>
      </c>
      <c r="D457" s="15" t="s">
        <v>115</v>
      </c>
      <c r="E457" s="15" t="s">
        <v>234</v>
      </c>
      <c r="F457" s="15">
        <v>20</v>
      </c>
      <c r="G457" s="23" t="s">
        <v>1054</v>
      </c>
      <c r="H457" s="56" t="s">
        <v>32</v>
      </c>
      <c r="I457" s="92" t="s">
        <v>1055</v>
      </c>
      <c r="J457" s="8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2"/>
      <c r="DW457" s="2"/>
      <c r="DX457" s="2"/>
      <c r="DY457" s="2"/>
      <c r="DZ457" s="2"/>
      <c r="EA457" s="2"/>
      <c r="EB457" s="2"/>
      <c r="EC457" s="2"/>
      <c r="ED457" s="2"/>
      <c r="EE457" s="2"/>
      <c r="EF457" s="2"/>
      <c r="EG457" s="2"/>
      <c r="EH457" s="2"/>
      <c r="EI457" s="2"/>
      <c r="EJ457" s="2"/>
      <c r="EK457" s="2"/>
      <c r="EL457" s="2"/>
      <c r="EM457" s="2"/>
      <c r="EN457" s="2"/>
      <c r="EO457" s="2"/>
      <c r="EP457" s="2"/>
      <c r="EQ457" s="2"/>
      <c r="ER457" s="2"/>
      <c r="ES457" s="2"/>
      <c r="ET457" s="2"/>
      <c r="EU457" s="2"/>
      <c r="EV457" s="2"/>
      <c r="EW457" s="2"/>
      <c r="EX457" s="2"/>
      <c r="EY457" s="2"/>
      <c r="EZ457" s="2"/>
      <c r="FA457" s="2"/>
      <c r="FB457" s="2"/>
      <c r="FC457" s="2"/>
      <c r="FD457" s="2"/>
      <c r="FE457" s="2"/>
      <c r="FF457" s="2"/>
      <c r="FG457" s="2"/>
      <c r="FH457" s="2"/>
      <c r="FI457" s="2"/>
      <c r="FJ457" s="2"/>
      <c r="FK457" s="2"/>
      <c r="FL457" s="2"/>
      <c r="FM457" s="2"/>
      <c r="FN457" s="2"/>
      <c r="FO457" s="2"/>
      <c r="FP457" s="2"/>
      <c r="FQ457" s="2"/>
      <c r="FR457" s="2"/>
      <c r="FS457" s="2"/>
      <c r="FT457" s="2"/>
      <c r="FU457" s="2"/>
      <c r="FV457" s="2"/>
      <c r="FW457" s="2"/>
      <c r="FX457" s="2"/>
      <c r="FY457" s="2"/>
      <c r="FZ457" s="2"/>
      <c r="GA457" s="2"/>
      <c r="GB457" s="2"/>
      <c r="GC457" s="2"/>
      <c r="GD457" s="2"/>
      <c r="GE457" s="2"/>
      <c r="GF457" s="2"/>
      <c r="GG457" s="2"/>
      <c r="GH457" s="2"/>
      <c r="GI457" s="2"/>
      <c r="GJ457" s="2"/>
      <c r="GK457" s="2"/>
      <c r="GL457" s="2"/>
      <c r="GM457" s="2"/>
      <c r="GN457" s="2"/>
      <c r="GO457" s="2"/>
      <c r="GP457" s="2"/>
      <c r="GQ457" s="2"/>
      <c r="GR457" s="2"/>
      <c r="GS457" s="2"/>
      <c r="GT457" s="2"/>
    </row>
    <row r="458" spans="1:202" s="3" customFormat="1" ht="42.75">
      <c r="A458" s="83">
        <v>10</v>
      </c>
      <c r="B458" s="15" t="s">
        <v>1052</v>
      </c>
      <c r="C458" s="22" t="s">
        <v>1067</v>
      </c>
      <c r="D458" s="15" t="s">
        <v>441</v>
      </c>
      <c r="E458" s="15" t="s">
        <v>735</v>
      </c>
      <c r="F458" s="15">
        <v>21</v>
      </c>
      <c r="G458" s="23" t="s">
        <v>1054</v>
      </c>
      <c r="H458" s="56" t="s">
        <v>32</v>
      </c>
      <c r="I458" s="92" t="s">
        <v>1055</v>
      </c>
      <c r="J458" s="8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/>
      <c r="DW458" s="2"/>
      <c r="DX458" s="2"/>
      <c r="DY458" s="2"/>
      <c r="DZ458" s="2"/>
      <c r="EA458" s="2"/>
      <c r="EB458" s="2"/>
      <c r="EC458" s="2"/>
      <c r="ED458" s="2"/>
      <c r="EE458" s="2"/>
      <c r="EF458" s="2"/>
      <c r="EG458" s="2"/>
      <c r="EH458" s="2"/>
      <c r="EI458" s="2"/>
      <c r="EJ458" s="2"/>
      <c r="EK458" s="2"/>
      <c r="EL458" s="2"/>
      <c r="EM458" s="2"/>
      <c r="EN458" s="2"/>
      <c r="EO458" s="2"/>
      <c r="EP458" s="2"/>
      <c r="EQ458" s="2"/>
      <c r="ER458" s="2"/>
      <c r="ES458" s="2"/>
      <c r="ET458" s="2"/>
      <c r="EU458" s="2"/>
      <c r="EV458" s="2"/>
      <c r="EW458" s="2"/>
      <c r="EX458" s="2"/>
      <c r="EY458" s="2"/>
      <c r="EZ458" s="2"/>
      <c r="FA458" s="2"/>
      <c r="FB458" s="2"/>
      <c r="FC458" s="2"/>
      <c r="FD458" s="2"/>
      <c r="FE458" s="2"/>
      <c r="FF458" s="2"/>
      <c r="FG458" s="2"/>
      <c r="FH458" s="2"/>
      <c r="FI458" s="2"/>
      <c r="FJ458" s="2"/>
      <c r="FK458" s="2"/>
      <c r="FL458" s="2"/>
      <c r="FM458" s="2"/>
      <c r="FN458" s="2"/>
      <c r="FO458" s="2"/>
      <c r="FP458" s="2"/>
      <c r="FQ458" s="2"/>
      <c r="FR458" s="2"/>
      <c r="FS458" s="2"/>
      <c r="FT458" s="2"/>
      <c r="FU458" s="2"/>
      <c r="FV458" s="2"/>
      <c r="FW458" s="2"/>
      <c r="FX458" s="2"/>
      <c r="FY458" s="2"/>
      <c r="FZ458" s="2"/>
      <c r="GA458" s="2"/>
      <c r="GB458" s="2"/>
      <c r="GC458" s="2"/>
      <c r="GD458" s="2"/>
      <c r="GE458" s="2"/>
      <c r="GF458" s="2"/>
      <c r="GG458" s="2"/>
      <c r="GH458" s="2"/>
      <c r="GI458" s="2"/>
      <c r="GJ458" s="2"/>
      <c r="GK458" s="2"/>
      <c r="GL458" s="2"/>
      <c r="GM458" s="2"/>
      <c r="GN458" s="2"/>
      <c r="GO458" s="2"/>
      <c r="GP458" s="2"/>
      <c r="GQ458" s="2"/>
      <c r="GR458" s="2"/>
      <c r="GS458" s="2"/>
      <c r="GT458" s="2"/>
    </row>
    <row r="459" spans="1:202" s="3" customFormat="1" ht="42.75">
      <c r="A459" s="83">
        <v>11</v>
      </c>
      <c r="B459" s="15" t="s">
        <v>1052</v>
      </c>
      <c r="C459" s="22" t="s">
        <v>1068</v>
      </c>
      <c r="D459" s="15" t="s">
        <v>1006</v>
      </c>
      <c r="E459" s="15" t="s">
        <v>512</v>
      </c>
      <c r="F459" s="15">
        <v>14</v>
      </c>
      <c r="G459" s="23" t="s">
        <v>1054</v>
      </c>
      <c r="H459" s="56" t="s">
        <v>32</v>
      </c>
      <c r="I459" s="92" t="s">
        <v>1055</v>
      </c>
      <c r="J459" s="8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2"/>
      <c r="DW459" s="2"/>
      <c r="DX459" s="2"/>
      <c r="DY459" s="2"/>
      <c r="DZ459" s="2"/>
      <c r="EA459" s="2"/>
      <c r="EB459" s="2"/>
      <c r="EC459" s="2"/>
      <c r="ED459" s="2"/>
      <c r="EE459" s="2"/>
      <c r="EF459" s="2"/>
      <c r="EG459" s="2"/>
      <c r="EH459" s="2"/>
      <c r="EI459" s="2"/>
      <c r="EJ459" s="2"/>
      <c r="EK459" s="2"/>
      <c r="EL459" s="2"/>
      <c r="EM459" s="2"/>
      <c r="EN459" s="2"/>
      <c r="EO459" s="2"/>
      <c r="EP459" s="2"/>
      <c r="EQ459" s="2"/>
      <c r="ER459" s="2"/>
      <c r="ES459" s="2"/>
      <c r="ET459" s="2"/>
      <c r="EU459" s="2"/>
      <c r="EV459" s="2"/>
      <c r="EW459" s="2"/>
      <c r="EX459" s="2"/>
      <c r="EY459" s="2"/>
      <c r="EZ459" s="2"/>
      <c r="FA459" s="2"/>
      <c r="FB459" s="2"/>
      <c r="FC459" s="2"/>
      <c r="FD459" s="2"/>
      <c r="FE459" s="2"/>
      <c r="FF459" s="2"/>
      <c r="FG459" s="2"/>
      <c r="FH459" s="2"/>
      <c r="FI459" s="2"/>
      <c r="FJ459" s="2"/>
      <c r="FK459" s="2"/>
      <c r="FL459" s="2"/>
      <c r="FM459" s="2"/>
      <c r="FN459" s="2"/>
      <c r="FO459" s="2"/>
      <c r="FP459" s="2"/>
      <c r="FQ459" s="2"/>
      <c r="FR459" s="2"/>
      <c r="FS459" s="2"/>
      <c r="FT459" s="2"/>
      <c r="FU459" s="2"/>
      <c r="FV459" s="2"/>
      <c r="FW459" s="2"/>
      <c r="FX459" s="2"/>
      <c r="FY459" s="2"/>
      <c r="FZ459" s="2"/>
      <c r="GA459" s="2"/>
      <c r="GB459" s="2"/>
      <c r="GC459" s="2"/>
      <c r="GD459" s="2"/>
      <c r="GE459" s="2"/>
      <c r="GF459" s="2"/>
      <c r="GG459" s="2"/>
      <c r="GH459" s="2"/>
      <c r="GI459" s="2"/>
      <c r="GJ459" s="2"/>
      <c r="GK459" s="2"/>
      <c r="GL459" s="2"/>
      <c r="GM459" s="2"/>
      <c r="GN459" s="2"/>
      <c r="GO459" s="2"/>
      <c r="GP459" s="2"/>
      <c r="GQ459" s="2"/>
      <c r="GR459" s="2"/>
      <c r="GS459" s="2"/>
      <c r="GT459" s="2"/>
    </row>
    <row r="460" spans="1:202" s="3" customFormat="1" ht="42.75">
      <c r="A460" s="83">
        <v>12</v>
      </c>
      <c r="B460" s="15" t="s">
        <v>1052</v>
      </c>
      <c r="C460" s="22" t="s">
        <v>1069</v>
      </c>
      <c r="D460" s="15" t="s">
        <v>1070</v>
      </c>
      <c r="E460" s="15" t="s">
        <v>104</v>
      </c>
      <c r="F460" s="15">
        <v>18</v>
      </c>
      <c r="G460" s="23" t="s">
        <v>1054</v>
      </c>
      <c r="H460" s="56" t="s">
        <v>32</v>
      </c>
      <c r="I460" s="92" t="s">
        <v>1055</v>
      </c>
      <c r="J460" s="8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  <c r="EJ460" s="2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W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  <c r="FI460" s="2"/>
      <c r="FJ460" s="2"/>
      <c r="FK460" s="2"/>
      <c r="FL460" s="2"/>
      <c r="FM460" s="2"/>
      <c r="FN460" s="2"/>
      <c r="FO460" s="2"/>
      <c r="FP460" s="2"/>
      <c r="FQ460" s="2"/>
      <c r="FR460" s="2"/>
      <c r="FS460" s="2"/>
      <c r="FT460" s="2"/>
      <c r="FU460" s="2"/>
      <c r="FV460" s="2"/>
      <c r="FW460" s="2"/>
      <c r="FX460" s="2"/>
      <c r="FY460" s="2"/>
      <c r="FZ460" s="2"/>
      <c r="GA460" s="2"/>
      <c r="GB460" s="2"/>
      <c r="GC460" s="2"/>
      <c r="GD460" s="2"/>
      <c r="GE460" s="2"/>
      <c r="GF460" s="2"/>
      <c r="GG460" s="2"/>
      <c r="GH460" s="2"/>
      <c r="GI460" s="2"/>
      <c r="GJ460" s="2"/>
      <c r="GK460" s="2"/>
      <c r="GL460" s="2"/>
      <c r="GM460" s="2"/>
      <c r="GN460" s="2"/>
      <c r="GO460" s="2"/>
      <c r="GP460" s="2"/>
      <c r="GQ460" s="2"/>
      <c r="GR460" s="2"/>
      <c r="GS460" s="2"/>
      <c r="GT460" s="2"/>
    </row>
    <row r="461" spans="1:202" s="3" customFormat="1" ht="42.75">
      <c r="A461" s="83">
        <v>13</v>
      </c>
      <c r="B461" s="15" t="s">
        <v>1052</v>
      </c>
      <c r="C461" s="22" t="s">
        <v>1059</v>
      </c>
      <c r="D461" s="15" t="s">
        <v>351</v>
      </c>
      <c r="E461" s="15" t="s">
        <v>76</v>
      </c>
      <c r="F461" s="15">
        <v>15</v>
      </c>
      <c r="G461" s="23" t="s">
        <v>1054</v>
      </c>
      <c r="H461" s="56" t="s">
        <v>32</v>
      </c>
      <c r="I461" s="92" t="s">
        <v>1060</v>
      </c>
      <c r="J461" s="8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2"/>
      <c r="DW461" s="2"/>
      <c r="DX461" s="2"/>
      <c r="DY461" s="2"/>
      <c r="DZ461" s="2"/>
      <c r="EA461" s="2"/>
      <c r="EB461" s="2"/>
      <c r="EC461" s="2"/>
      <c r="ED461" s="2"/>
      <c r="EE461" s="2"/>
      <c r="EF461" s="2"/>
      <c r="EG461" s="2"/>
      <c r="EH461" s="2"/>
      <c r="EI461" s="2"/>
      <c r="EJ461" s="2"/>
      <c r="EK461" s="2"/>
      <c r="EL461" s="2"/>
      <c r="EM461" s="2"/>
      <c r="EN461" s="2"/>
      <c r="EO461" s="2"/>
      <c r="EP461" s="2"/>
      <c r="EQ461" s="2"/>
      <c r="ER461" s="2"/>
      <c r="ES461" s="2"/>
      <c r="ET461" s="2"/>
      <c r="EU461" s="2"/>
      <c r="EV461" s="2"/>
      <c r="EW461" s="2"/>
      <c r="EX461" s="2"/>
      <c r="EY461" s="2"/>
      <c r="EZ461" s="2"/>
      <c r="FA461" s="2"/>
      <c r="FB461" s="2"/>
      <c r="FC461" s="2"/>
      <c r="FD461" s="2"/>
      <c r="FE461" s="2"/>
      <c r="FF461" s="2"/>
      <c r="FG461" s="2"/>
      <c r="FH461" s="2"/>
      <c r="FI461" s="2"/>
      <c r="FJ461" s="2"/>
      <c r="FK461" s="2"/>
      <c r="FL461" s="2"/>
      <c r="FM461" s="2"/>
      <c r="FN461" s="2"/>
      <c r="FO461" s="2"/>
      <c r="FP461" s="2"/>
      <c r="FQ461" s="2"/>
      <c r="FR461" s="2"/>
      <c r="FS461" s="2"/>
      <c r="FT461" s="2"/>
      <c r="FU461" s="2"/>
      <c r="FV461" s="2"/>
      <c r="FW461" s="2"/>
      <c r="FX461" s="2"/>
      <c r="FY461" s="2"/>
      <c r="FZ461" s="2"/>
      <c r="GA461" s="2"/>
      <c r="GB461" s="2"/>
      <c r="GC461" s="2"/>
      <c r="GD461" s="2"/>
      <c r="GE461" s="2"/>
      <c r="GF461" s="2"/>
      <c r="GG461" s="2"/>
      <c r="GH461" s="2"/>
      <c r="GI461" s="2"/>
      <c r="GJ461" s="2"/>
      <c r="GK461" s="2"/>
      <c r="GL461" s="2"/>
      <c r="GM461" s="2"/>
      <c r="GN461" s="2"/>
      <c r="GO461" s="2"/>
      <c r="GP461" s="2"/>
      <c r="GQ461" s="2"/>
      <c r="GR461" s="2"/>
      <c r="GS461" s="2"/>
      <c r="GT461" s="2"/>
    </row>
    <row r="462" spans="1:202" s="3" customFormat="1" ht="42.75">
      <c r="A462" s="83">
        <v>14</v>
      </c>
      <c r="B462" s="15" t="s">
        <v>1052</v>
      </c>
      <c r="C462" s="22" t="s">
        <v>1071</v>
      </c>
      <c r="D462" s="15" t="s">
        <v>1072</v>
      </c>
      <c r="E462" s="15" t="s">
        <v>512</v>
      </c>
      <c r="F462" s="15">
        <v>14</v>
      </c>
      <c r="G462" s="23" t="s">
        <v>1054</v>
      </c>
      <c r="H462" s="56" t="s">
        <v>32</v>
      </c>
      <c r="I462" s="92" t="s">
        <v>1055</v>
      </c>
      <c r="J462" s="8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/>
      <c r="DW462" s="2"/>
      <c r="DX462" s="2"/>
      <c r="DY462" s="2"/>
      <c r="DZ462" s="2"/>
      <c r="EA462" s="2"/>
      <c r="EB462" s="2"/>
      <c r="EC462" s="2"/>
      <c r="ED462" s="2"/>
      <c r="EE462" s="2"/>
      <c r="EF462" s="2"/>
      <c r="EG462" s="2"/>
      <c r="EH462" s="2"/>
      <c r="EI462" s="2"/>
      <c r="EJ462" s="2"/>
      <c r="EK462" s="2"/>
      <c r="EL462" s="2"/>
      <c r="EM462" s="2"/>
      <c r="EN462" s="2"/>
      <c r="EO462" s="2"/>
      <c r="EP462" s="2"/>
      <c r="EQ462" s="2"/>
      <c r="ER462" s="2"/>
      <c r="ES462" s="2"/>
      <c r="ET462" s="2"/>
      <c r="EU462" s="2"/>
      <c r="EV462" s="2"/>
      <c r="EW462" s="2"/>
      <c r="EX462" s="2"/>
      <c r="EY462" s="2"/>
      <c r="EZ462" s="2"/>
      <c r="FA462" s="2"/>
      <c r="FB462" s="2"/>
      <c r="FC462" s="2"/>
      <c r="FD462" s="2"/>
      <c r="FE462" s="2"/>
      <c r="FF462" s="2"/>
      <c r="FG462" s="2"/>
      <c r="FH462" s="2"/>
      <c r="FI462" s="2"/>
      <c r="FJ462" s="2"/>
      <c r="FK462" s="2"/>
      <c r="FL462" s="2"/>
      <c r="FM462" s="2"/>
      <c r="FN462" s="2"/>
      <c r="FO462" s="2"/>
      <c r="FP462" s="2"/>
      <c r="FQ462" s="2"/>
      <c r="FR462" s="2"/>
      <c r="FS462" s="2"/>
      <c r="FT462" s="2"/>
      <c r="FU462" s="2"/>
      <c r="FV462" s="2"/>
      <c r="FW462" s="2"/>
      <c r="FX462" s="2"/>
      <c r="FY462" s="2"/>
      <c r="FZ462" s="2"/>
      <c r="GA462" s="2"/>
      <c r="GB462" s="2"/>
      <c r="GC462" s="2"/>
      <c r="GD462" s="2"/>
      <c r="GE462" s="2"/>
      <c r="GF462" s="2"/>
      <c r="GG462" s="2"/>
      <c r="GH462" s="2"/>
      <c r="GI462" s="2"/>
      <c r="GJ462" s="2"/>
      <c r="GK462" s="2"/>
      <c r="GL462" s="2"/>
      <c r="GM462" s="2"/>
      <c r="GN462" s="2"/>
      <c r="GO462" s="2"/>
      <c r="GP462" s="2"/>
      <c r="GQ462" s="2"/>
      <c r="GR462" s="2"/>
      <c r="GS462" s="2"/>
      <c r="GT462" s="2"/>
    </row>
    <row r="463" spans="1:202" s="3" customFormat="1" ht="28.5">
      <c r="A463" s="80" t="s">
        <v>339</v>
      </c>
      <c r="B463" s="12" t="s">
        <v>1073</v>
      </c>
      <c r="C463" s="13"/>
      <c r="D463" s="12"/>
      <c r="E463" s="12"/>
      <c r="F463" s="51">
        <f>F464</f>
        <v>5253</v>
      </c>
      <c r="G463" s="51"/>
      <c r="H463" s="51"/>
      <c r="I463" s="85"/>
      <c r="J463" s="8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2"/>
      <c r="DW463" s="2"/>
      <c r="DX463" s="2"/>
      <c r="DY463" s="2"/>
      <c r="DZ463" s="2"/>
      <c r="EA463" s="2"/>
      <c r="EB463" s="2"/>
      <c r="EC463" s="2"/>
      <c r="ED463" s="2"/>
      <c r="EE463" s="2"/>
      <c r="EF463" s="2"/>
      <c r="EG463" s="2"/>
      <c r="EH463" s="2"/>
      <c r="EI463" s="2"/>
      <c r="EJ463" s="2"/>
      <c r="EK463" s="2"/>
      <c r="EL463" s="2"/>
      <c r="EM463" s="2"/>
      <c r="EN463" s="2"/>
      <c r="EO463" s="2"/>
      <c r="EP463" s="2"/>
      <c r="EQ463" s="2"/>
      <c r="ER463" s="2"/>
      <c r="ES463" s="2"/>
      <c r="ET463" s="2"/>
      <c r="EU463" s="2"/>
      <c r="EV463" s="2"/>
      <c r="EW463" s="2"/>
      <c r="EX463" s="2"/>
      <c r="EY463" s="2"/>
      <c r="EZ463" s="2"/>
      <c r="FA463" s="2"/>
      <c r="FB463" s="2"/>
      <c r="FC463" s="2"/>
      <c r="FD463" s="2"/>
      <c r="FE463" s="2"/>
      <c r="FF463" s="2"/>
      <c r="FG463" s="2"/>
      <c r="FH463" s="2"/>
      <c r="FI463" s="2"/>
      <c r="FJ463" s="2"/>
      <c r="FK463" s="2"/>
      <c r="FL463" s="2"/>
      <c r="FM463" s="2"/>
      <c r="FN463" s="2"/>
      <c r="FO463" s="2"/>
      <c r="FP463" s="2"/>
      <c r="FQ463" s="2"/>
      <c r="FR463" s="2"/>
      <c r="FS463" s="2"/>
      <c r="FT463" s="2"/>
      <c r="FU463" s="2"/>
      <c r="FV463" s="2"/>
      <c r="FW463" s="2"/>
      <c r="FX463" s="2"/>
      <c r="FY463" s="2"/>
      <c r="FZ463" s="2"/>
      <c r="GA463" s="2"/>
      <c r="GB463" s="2"/>
      <c r="GC463" s="2"/>
      <c r="GD463" s="2"/>
      <c r="GE463" s="2"/>
      <c r="GF463" s="2"/>
      <c r="GG463" s="2"/>
      <c r="GH463" s="2"/>
      <c r="GI463" s="2"/>
      <c r="GJ463" s="2"/>
      <c r="GK463" s="2"/>
      <c r="GL463" s="2"/>
      <c r="GM463" s="2"/>
      <c r="GN463" s="2"/>
      <c r="GO463" s="2"/>
      <c r="GP463" s="2"/>
      <c r="GQ463" s="2"/>
      <c r="GR463" s="2"/>
      <c r="GS463" s="2"/>
      <c r="GT463" s="2"/>
    </row>
    <row r="464" spans="1:202" s="3" customFormat="1" ht="57">
      <c r="A464" s="10">
        <v>1</v>
      </c>
      <c r="B464" s="10" t="s">
        <v>1074</v>
      </c>
      <c r="C464" s="11" t="s">
        <v>1075</v>
      </c>
      <c r="D464" s="10" t="s">
        <v>1076</v>
      </c>
      <c r="E464" s="10" t="s">
        <v>1077</v>
      </c>
      <c r="F464" s="10">
        <v>5253</v>
      </c>
      <c r="G464" s="10" t="s">
        <v>1078</v>
      </c>
      <c r="H464" s="56" t="s">
        <v>1079</v>
      </c>
      <c r="I464" s="85" t="s">
        <v>1080</v>
      </c>
      <c r="J464" s="85">
        <v>5253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/>
      <c r="DW464" s="2"/>
      <c r="DX464" s="2"/>
      <c r="DY464" s="2"/>
      <c r="DZ464" s="2"/>
      <c r="EA464" s="2"/>
      <c r="EB464" s="2"/>
      <c r="EC464" s="2"/>
      <c r="ED464" s="2"/>
      <c r="EE464" s="2"/>
      <c r="EF464" s="2"/>
      <c r="EG464" s="2"/>
      <c r="EH464" s="2"/>
      <c r="EI464" s="2"/>
      <c r="EJ464" s="2"/>
      <c r="EK464" s="2"/>
      <c r="EL464" s="2"/>
      <c r="EM464" s="2"/>
      <c r="EN464" s="2"/>
      <c r="EO464" s="2"/>
      <c r="EP464" s="2"/>
      <c r="EQ464" s="2"/>
      <c r="ER464" s="2"/>
      <c r="ES464" s="2"/>
      <c r="ET464" s="2"/>
      <c r="EU464" s="2"/>
      <c r="EV464" s="2"/>
      <c r="EW464" s="2"/>
      <c r="EX464" s="2"/>
      <c r="EY464" s="2"/>
      <c r="EZ464" s="2"/>
      <c r="FA464" s="2"/>
      <c r="FB464" s="2"/>
      <c r="FC464" s="2"/>
      <c r="FD464" s="2"/>
      <c r="FE464" s="2"/>
      <c r="FF464" s="2"/>
      <c r="FG464" s="2"/>
      <c r="FH464" s="2"/>
      <c r="FI464" s="2"/>
      <c r="FJ464" s="2"/>
      <c r="FK464" s="2"/>
      <c r="FL464" s="2"/>
      <c r="FM464" s="2"/>
      <c r="FN464" s="2"/>
      <c r="FO464" s="2"/>
      <c r="FP464" s="2"/>
      <c r="FQ464" s="2"/>
      <c r="FR464" s="2"/>
      <c r="FS464" s="2"/>
      <c r="FT464" s="2"/>
      <c r="FU464" s="2"/>
      <c r="FV464" s="2"/>
      <c r="FW464" s="2"/>
      <c r="FX464" s="2"/>
      <c r="FY464" s="2"/>
      <c r="FZ464" s="2"/>
      <c r="GA464" s="2"/>
      <c r="GB464" s="2"/>
      <c r="GC464" s="2"/>
      <c r="GD464" s="2"/>
      <c r="GE464" s="2"/>
      <c r="GF464" s="2"/>
      <c r="GG464" s="2"/>
      <c r="GH464" s="2"/>
      <c r="GI464" s="2"/>
      <c r="GJ464" s="2"/>
      <c r="GK464" s="2"/>
      <c r="GL464" s="2"/>
      <c r="GM464" s="2"/>
      <c r="GN464" s="2"/>
      <c r="GO464" s="2"/>
      <c r="GP464" s="2"/>
      <c r="GQ464" s="2"/>
      <c r="GR464" s="2"/>
      <c r="GS464" s="2"/>
      <c r="GT464" s="2"/>
    </row>
    <row r="465" spans="1:202">
      <c r="A465" s="10" t="s">
        <v>1081</v>
      </c>
      <c r="B465" s="12" t="s">
        <v>1082</v>
      </c>
      <c r="C465" s="13"/>
      <c r="D465" s="12"/>
      <c r="E465" s="12"/>
      <c r="F465" s="51">
        <f>(SUM(F466:F469))</f>
        <v>745</v>
      </c>
      <c r="G465" s="51"/>
      <c r="H465" s="51"/>
      <c r="I465" s="85"/>
      <c r="J465" s="8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  <c r="EJ465" s="2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W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  <c r="FI465" s="2"/>
      <c r="FJ465" s="2"/>
      <c r="FK465" s="2"/>
      <c r="FL465" s="2"/>
      <c r="FM465" s="2"/>
      <c r="FN465" s="2"/>
      <c r="FO465" s="2"/>
      <c r="FP465" s="2"/>
      <c r="FQ465" s="2"/>
      <c r="FR465" s="2"/>
      <c r="FS465" s="2"/>
      <c r="FT465" s="2"/>
      <c r="FU465" s="2"/>
      <c r="FV465" s="2"/>
      <c r="FW465" s="2"/>
      <c r="FX465" s="2"/>
      <c r="FY465" s="2"/>
      <c r="FZ465" s="2"/>
      <c r="GA465" s="2"/>
      <c r="GB465" s="2"/>
      <c r="GC465" s="2"/>
      <c r="GD465" s="2"/>
      <c r="GE465" s="2"/>
      <c r="GF465" s="2"/>
      <c r="GG465" s="2"/>
      <c r="GH465" s="2"/>
      <c r="GI465" s="2"/>
      <c r="GJ465" s="2"/>
      <c r="GK465" s="2"/>
      <c r="GL465" s="2"/>
      <c r="GM465" s="2"/>
      <c r="GN465" s="2"/>
      <c r="GO465" s="2"/>
      <c r="GP465" s="2"/>
      <c r="GQ465" s="2"/>
      <c r="GR465" s="2"/>
      <c r="GS465" s="2"/>
      <c r="GT465" s="2"/>
    </row>
    <row r="466" spans="1:202" ht="57">
      <c r="A466" s="10">
        <v>1</v>
      </c>
      <c r="B466" s="10" t="s">
        <v>1083</v>
      </c>
      <c r="C466" s="11" t="s">
        <v>1084</v>
      </c>
      <c r="D466" s="10" t="s">
        <v>1085</v>
      </c>
      <c r="E466" s="10" t="s">
        <v>1086</v>
      </c>
      <c r="F466" s="10">
        <v>550</v>
      </c>
      <c r="G466" s="15" t="s">
        <v>36</v>
      </c>
      <c r="H466" s="11" t="s">
        <v>1079</v>
      </c>
      <c r="I466" s="85" t="s">
        <v>1087</v>
      </c>
      <c r="J466" s="85">
        <v>457.05</v>
      </c>
    </row>
    <row r="467" spans="1:202" ht="57">
      <c r="A467" s="10">
        <v>3</v>
      </c>
      <c r="B467" s="10" t="s">
        <v>1088</v>
      </c>
      <c r="C467" s="11" t="s">
        <v>1089</v>
      </c>
      <c r="D467" s="10" t="s">
        <v>1090</v>
      </c>
      <c r="E467" s="10" t="s">
        <v>434</v>
      </c>
      <c r="F467" s="10">
        <v>90</v>
      </c>
      <c r="G467" s="15" t="s">
        <v>36</v>
      </c>
      <c r="H467" s="11" t="s">
        <v>1079</v>
      </c>
      <c r="I467" s="85" t="s">
        <v>1087</v>
      </c>
      <c r="J467" s="85">
        <v>89.58</v>
      </c>
    </row>
    <row r="468" spans="1:202" ht="57">
      <c r="A468" s="10">
        <v>4</v>
      </c>
      <c r="B468" s="10" t="s">
        <v>1088</v>
      </c>
      <c r="C468" s="22" t="s">
        <v>1091</v>
      </c>
      <c r="D468" s="15" t="s">
        <v>1090</v>
      </c>
      <c r="E468" s="15" t="s">
        <v>145</v>
      </c>
      <c r="F468" s="15">
        <v>10</v>
      </c>
      <c r="G468" s="15" t="s">
        <v>1092</v>
      </c>
      <c r="H468" s="11" t="s">
        <v>1079</v>
      </c>
      <c r="I468" s="85" t="s">
        <v>1093</v>
      </c>
      <c r="J468" s="85"/>
    </row>
    <row r="469" spans="1:202" ht="57">
      <c r="A469" s="10">
        <v>5</v>
      </c>
      <c r="B469" s="10" t="s">
        <v>1088</v>
      </c>
      <c r="C469" s="22" t="s">
        <v>1094</v>
      </c>
      <c r="D469" s="15" t="s">
        <v>1090</v>
      </c>
      <c r="E469" s="15" t="s">
        <v>1095</v>
      </c>
      <c r="F469" s="15">
        <v>95</v>
      </c>
      <c r="G469" s="15" t="s">
        <v>21</v>
      </c>
      <c r="H469" s="11" t="s">
        <v>1079</v>
      </c>
      <c r="I469" s="89" t="s">
        <v>166</v>
      </c>
      <c r="J469" s="85"/>
    </row>
    <row r="470" spans="1:202">
      <c r="I470" s="84"/>
    </row>
    <row r="471" spans="1:202">
      <c r="I471" s="84"/>
    </row>
    <row r="472" spans="1:202">
      <c r="I472" s="84"/>
    </row>
    <row r="473" spans="1:202">
      <c r="I473" s="84"/>
    </row>
  </sheetData>
  <autoFilter ref="A5:GW469"/>
  <mergeCells count="12">
    <mergeCell ref="C4:C5"/>
    <mergeCell ref="D4:D5"/>
    <mergeCell ref="E4:E5"/>
    <mergeCell ref="F4:F5"/>
    <mergeCell ref="A1:J1"/>
    <mergeCell ref="I4:I5"/>
    <mergeCell ref="A2:J2"/>
    <mergeCell ref="J4:J5"/>
    <mergeCell ref="A3:J3"/>
    <mergeCell ref="G4:H4"/>
    <mergeCell ref="A4:A5"/>
    <mergeCell ref="B4:B5"/>
  </mergeCells>
  <phoneticPr fontId="8" type="noConversion"/>
  <printOptions horizontalCentered="1"/>
  <pageMargins left="0.196527777777778" right="0" top="0.59027777777777801" bottom="0.59027777777777801" header="0.31388888888888899" footer="0.31388888888888899"/>
  <pageSetup paperSize="9" scale="70" firstPageNumber="3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项目表</vt:lpstr>
      <vt:lpstr>项目表!Print_Area</vt:lpstr>
      <vt:lpstr>项目表!Print_Titles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李卫东 10.104.98.162</dc:creator>
  <cp:lastModifiedBy>Administrator</cp:lastModifiedBy>
  <cp:lastPrinted>2018-12-11T03:21:50Z</cp:lastPrinted>
  <dcterms:created xsi:type="dcterms:W3CDTF">2017-12-29T05:08:00Z</dcterms:created>
  <dcterms:modified xsi:type="dcterms:W3CDTF">2018-12-18T01:14:19Z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