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性基金收入预算表" sheetId="3" r:id="rId1"/>
    <sheet name="政府性基金支出预算表" sheetId="2" r:id="rId2"/>
    <sheet name="本级政府性基金支出表" sheetId="6" r:id="rId3"/>
    <sheet name="政府性基金转移支付表" sheetId="5" r:id="rId4"/>
  </sheets>
  <definedNames>
    <definedName name="_xlnm._FilterDatabase" localSheetId="3" hidden="1">政府性基金转移支付表!$4:$9</definedName>
  </definedNames>
  <calcPr calcId="144525"/>
</workbook>
</file>

<file path=xl/sharedStrings.xml><?xml version="1.0" encoding="utf-8"?>
<sst xmlns="http://schemas.openxmlformats.org/spreadsheetml/2006/main" count="130" uniqueCount="93">
  <si>
    <t>2026年政府性基金收入预算表</t>
  </si>
  <si>
    <t>单位：万元</t>
  </si>
  <si>
    <t>收入科目</t>
  </si>
  <si>
    <t>收入项目</t>
  </si>
  <si>
    <t>预算数</t>
  </si>
  <si>
    <t>一、国有土地使用权出让收入</t>
  </si>
  <si>
    <t xml:space="preserve">    土地出让价款收入</t>
  </si>
  <si>
    <t>二、城市基础设施配套费收入</t>
  </si>
  <si>
    <t>三、污水处理费收入</t>
  </si>
  <si>
    <t>本年收入合计</t>
  </si>
  <si>
    <t>政府性基金转移支付收入</t>
  </si>
  <si>
    <t>其他地方自行试点项目收益专项债券收入</t>
  </si>
  <si>
    <t>上年结余</t>
  </si>
  <si>
    <t>调入资金</t>
  </si>
  <si>
    <t>收入总计</t>
  </si>
  <si>
    <t xml:space="preserve">备注：本级和全辖数据一致。      </t>
  </si>
  <si>
    <t>育林基金</t>
  </si>
  <si>
    <t>森林植被恢复费</t>
  </si>
  <si>
    <t>地方水利基金</t>
  </si>
  <si>
    <t>残疾人保障金</t>
  </si>
  <si>
    <t>教育附加</t>
  </si>
  <si>
    <t xml:space="preserve"> </t>
  </si>
  <si>
    <t>2026年政府性基金支出预算表</t>
  </si>
  <si>
    <t>支出科目</t>
  </si>
  <si>
    <t>支出项目</t>
  </si>
  <si>
    <t>一、城乡社区支出</t>
  </si>
  <si>
    <t>21208</t>
  </si>
  <si>
    <t xml:space="preserve">    国有土地使用权出让收入安排的支出</t>
  </si>
  <si>
    <t xml:space="preserve">      农村基础设施建设支出</t>
  </si>
  <si>
    <t>2120899</t>
  </si>
  <si>
    <t xml:space="preserve">      其他国有土地使用权出让收入安排的支出</t>
  </si>
  <si>
    <t>2121001</t>
  </si>
  <si>
    <t xml:space="preserve">      征地和拆迁补偿支出</t>
  </si>
  <si>
    <t>2121002</t>
  </si>
  <si>
    <t xml:space="preserve">      土地开发支出</t>
  </si>
  <si>
    <t>21211</t>
  </si>
  <si>
    <t xml:space="preserve">    农业土地开发资金安排的支出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</si>
  <si>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</si>
  <si>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</si>
  <si>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</si>
  <si>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</si>
  <si>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</si>
  <si>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  其他地方自行试点项目收益专项债券收入安排的支出</t>
  </si>
  <si>
    <t>三、地方政府专项债券付息支出</t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</si>
  <si>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</si>
  <si>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</si>
  <si>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</si>
  <si>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</si>
  <si>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t>四、上级专项补助收入安排的支出</t>
  </si>
  <si>
    <t>五、调出资金</t>
  </si>
  <si>
    <t>政府性基金预算调出资金</t>
  </si>
  <si>
    <t>上解上级支出</t>
  </si>
  <si>
    <t>年终结余</t>
  </si>
  <si>
    <t xml:space="preserve">支出总计 </t>
  </si>
  <si>
    <t>2026年本级政府性基金支出预算表</t>
  </si>
  <si>
    <t>芷江县2026年政府性基金转移支付预算情况表</t>
  </si>
  <si>
    <t>科目编码</t>
  </si>
  <si>
    <t>金额</t>
  </si>
  <si>
    <t>230</t>
  </si>
  <si>
    <t>转移性支出</t>
  </si>
  <si>
    <t>23004</t>
  </si>
  <si>
    <t xml:space="preserve">    政府性基金转移支付</t>
  </si>
  <si>
    <t>2300413</t>
  </si>
  <si>
    <t xml:space="preserve">      其中：超长期特别国债转移支付支出</t>
  </si>
  <si>
    <t>23006</t>
  </si>
  <si>
    <t xml:space="preserve">    上解支出</t>
  </si>
  <si>
    <t>2300603</t>
  </si>
  <si>
    <t xml:space="preserve">      政府性基金上解支出</t>
  </si>
  <si>
    <t>2300605</t>
  </si>
  <si>
    <t xml:space="preserve">      抗疫特别国债还本上解支出</t>
  </si>
  <si>
    <t>2300606</t>
  </si>
  <si>
    <t>超长期特别国债还本上解支出</t>
  </si>
  <si>
    <t>23008</t>
  </si>
  <si>
    <t xml:space="preserve">    调出资金</t>
  </si>
  <si>
    <t>2300802</t>
  </si>
  <si>
    <t xml:space="preserve">      政府性基金预算调出资金</t>
  </si>
  <si>
    <t>23009</t>
  </si>
  <si>
    <t xml:space="preserve">    年终结余</t>
  </si>
  <si>
    <t>2300902</t>
  </si>
  <si>
    <t xml:space="preserve">      政府性基金年终结余</t>
  </si>
  <si>
    <t>23011</t>
  </si>
  <si>
    <t xml:space="preserve">    债务转贷支出</t>
  </si>
  <si>
    <t>23022</t>
  </si>
  <si>
    <t xml:space="preserve">    偿债备付金</t>
  </si>
  <si>
    <t>2302201</t>
  </si>
  <si>
    <t xml:space="preserve">      安排超长期特别国债偿债备付金</t>
  </si>
  <si>
    <t>2302202</t>
  </si>
  <si>
    <t xml:space="preserve">      安排地方政府专项债券偿债备付金</t>
  </si>
  <si>
    <t>231</t>
  </si>
  <si>
    <t>债务还本支出</t>
  </si>
  <si>
    <t>23104</t>
  </si>
  <si>
    <t xml:space="preserve">    地方政府专项债务还本支出</t>
  </si>
  <si>
    <t>备注：芷江县无政府性基金对下转移支付预算。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</si>
</sst>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);[Red]\(0.0\)"/>
    <numFmt numFmtId="178" formatCode="#,##0_ "/>
    <numFmt numFmtId="179" formatCode="0_);[Red]\(0\)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0"/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42"/>
    <xf numFmtId="0" fontId="6" fillId="0" borderId="0" xfId="42" applyFont="1" applyAlignment="1">
      <alignment horizontal="center" vertical="center" wrapText="1"/>
    </xf>
    <xf numFmtId="0" fontId="7" fillId="0" borderId="0" xfId="42" applyFill="1" applyAlignment="1">
      <alignment horizontal="center" vertical="center" wrapText="1"/>
    </xf>
    <xf numFmtId="0" fontId="7" fillId="0" borderId="0" xfId="42" applyAlignment="1">
      <alignment horizontal="center" vertical="center" wrapText="1"/>
    </xf>
    <xf numFmtId="0" fontId="7" fillId="0" borderId="0" xfId="42" applyAlignment="1">
      <alignment horizontal="left"/>
    </xf>
    <xf numFmtId="0" fontId="7" fillId="0" borderId="0" xfId="42" applyFont="1"/>
    <xf numFmtId="0" fontId="8" fillId="0" borderId="0" xfId="42" applyFont="1" applyAlignment="1">
      <alignment horizontal="center" vertical="center"/>
    </xf>
    <xf numFmtId="0" fontId="3" fillId="0" borderId="2" xfId="42" applyFont="1" applyBorder="1" applyAlignment="1">
      <alignment horizontal="left"/>
    </xf>
    <xf numFmtId="0" fontId="3" fillId="0" borderId="2" xfId="42" applyFont="1" applyBorder="1" applyAlignment="1"/>
    <xf numFmtId="0" fontId="3" fillId="0" borderId="2" xfId="42" applyFont="1" applyBorder="1" applyAlignment="1">
      <alignment horizontal="right" vertical="center"/>
    </xf>
    <xf numFmtId="0" fontId="6" fillId="0" borderId="1" xfId="4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9" fontId="7" fillId="0" borderId="1" xfId="42" applyNumberFormat="1" applyFont="1" applyBorder="1" applyAlignment="1">
      <alignment horizontal="left" vertical="center" wrapText="1"/>
    </xf>
    <xf numFmtId="179" fontId="7" fillId="0" borderId="1" xfId="42" applyNumberFormat="1" applyFont="1" applyBorder="1" applyAlignment="1">
      <alignment vertical="center" wrapText="1"/>
    </xf>
    <xf numFmtId="179" fontId="7" fillId="0" borderId="1" xfId="42" applyNumberFormat="1" applyFont="1" applyBorder="1" applyAlignment="1">
      <alignment horizontal="center" vertical="center" wrapText="1"/>
    </xf>
    <xf numFmtId="179" fontId="6" fillId="0" borderId="1" xfId="42" applyNumberFormat="1" applyFont="1" applyBorder="1" applyAlignment="1">
      <alignment horizontal="left" vertical="center" wrapText="1"/>
    </xf>
    <xf numFmtId="179" fontId="6" fillId="0" borderId="1" xfId="42" applyNumberFormat="1" applyFont="1" applyBorder="1" applyAlignment="1">
      <alignment vertical="center" wrapText="1"/>
    </xf>
    <xf numFmtId="179" fontId="6" fillId="0" borderId="1" xfId="42" applyNumberFormat="1" applyFont="1" applyBorder="1" applyAlignment="1">
      <alignment horizontal="center" vertical="center" wrapText="1"/>
    </xf>
    <xf numFmtId="179" fontId="6" fillId="0" borderId="1" xfId="42" applyNumberFormat="1" applyFont="1" applyFill="1" applyBorder="1" applyAlignment="1">
      <alignment horizontal="left" vertical="center" wrapText="1"/>
    </xf>
    <xf numFmtId="179" fontId="6" fillId="0" borderId="1" xfId="42" applyNumberFormat="1" applyFont="1" applyFill="1" applyBorder="1" applyAlignment="1">
      <alignment vertical="center" wrapText="1"/>
    </xf>
    <xf numFmtId="179" fontId="7" fillId="0" borderId="0" xfId="42" applyNumberFormat="1" applyFont="1"/>
    <xf numFmtId="0" fontId="7" fillId="0" borderId="1" xfId="53" applyFont="1" applyFill="1" applyBorder="1" applyAlignment="1">
      <alignment horizontal="center" vertical="center" wrapText="1"/>
    </xf>
    <xf numFmtId="0" fontId="7" fillId="0" borderId="1" xfId="42" applyFont="1" applyFill="1" applyBorder="1" applyAlignment="1">
      <alignment horizontal="left" vertical="center" wrapText="1"/>
    </xf>
    <xf numFmtId="0" fontId="7" fillId="0" borderId="1" xfId="42" applyFont="1" applyBorder="1" applyAlignment="1">
      <alignment horizontal="left" vertical="center" wrapText="1"/>
    </xf>
    <xf numFmtId="179" fontId="7" fillId="0" borderId="3" xfId="42" applyNumberFormat="1" applyFont="1" applyBorder="1" applyAlignment="1">
      <alignment horizontal="center" vertical="center" wrapText="1"/>
    </xf>
    <xf numFmtId="0" fontId="6" fillId="0" borderId="1" xfId="42" applyFont="1" applyBorder="1" applyAlignment="1">
      <alignment vertical="center" wrapText="1"/>
    </xf>
    <xf numFmtId="0" fontId="7" fillId="0" borderId="1" xfId="42" applyFont="1" applyBorder="1" applyAlignment="1">
      <alignment horizontal="center" vertical="center" wrapText="1"/>
    </xf>
    <xf numFmtId="0" fontId="7" fillId="0" borderId="1" xfId="42" applyFont="1" applyBorder="1" applyAlignment="1">
      <alignment vertical="center" wrapText="1"/>
    </xf>
    <xf numFmtId="0" fontId="6" fillId="0" borderId="1" xfId="42" applyFont="1" applyFill="1" applyBorder="1" applyAlignment="1">
      <alignment vertical="center" wrapText="1"/>
    </xf>
    <xf numFmtId="0" fontId="7" fillId="0" borderId="4" xfId="52" applyFont="1" applyFill="1" applyBorder="1" applyAlignment="1">
      <alignment horizontal="left" vertical="center" wrapText="1"/>
    </xf>
    <xf numFmtId="0" fontId="7" fillId="0" borderId="0" xfId="42" applyFont="1" applyBorder="1"/>
    <xf numFmtId="179" fontId="7" fillId="0" borderId="0" xfId="42" applyNumberFormat="1" applyFont="1" applyBorder="1"/>
    <xf numFmtId="0" fontId="7" fillId="0" borderId="0" xfId="42" applyBorder="1"/>
    <xf numFmtId="179" fontId="7" fillId="0" borderId="0" xfId="42" applyNumberFormat="1" applyFont="1" applyBorder="1" applyAlignment="1"/>
    <xf numFmtId="0" fontId="0" fillId="0" borderId="1" xfId="0" applyBorder="1" quotePrefix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2014年预算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7" xfId="53"/>
    <cellStyle name="常规 2" xfId="54"/>
    <cellStyle name="常规 11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B8" sqref="B8"/>
    </sheetView>
  </sheetViews>
  <sheetFormatPr defaultColWidth="10" defaultRowHeight="14.25" outlineLevelCol="2"/>
  <cols>
    <col min="1" max="1" width="17.65" style="20" customWidth="1"/>
    <col min="2" max="2" width="61.8083333333333" style="20" customWidth="1"/>
    <col min="3" max="3" width="25.1416666666667" style="25" customWidth="1"/>
    <col min="4" max="16384" width="10" style="20"/>
  </cols>
  <sheetData>
    <row r="1" s="20" customFormat="1" ht="46.5" customHeight="1" spans="1:3">
      <c r="A1" s="26" t="s">
        <v>0</v>
      </c>
      <c r="B1" s="26"/>
      <c r="C1" s="26"/>
    </row>
    <row r="2" s="20" customFormat="1" ht="27" customHeight="1" spans="1:3">
      <c r="A2" s="28"/>
      <c r="B2" s="28"/>
      <c r="C2" s="29" t="s">
        <v>1</v>
      </c>
    </row>
    <row r="3" s="21" customFormat="1" ht="35.1" customHeight="1" spans="1:3">
      <c r="A3" s="30" t="s">
        <v>2</v>
      </c>
      <c r="B3" s="30" t="s">
        <v>3</v>
      </c>
      <c r="C3" s="30" t="s">
        <v>4</v>
      </c>
    </row>
    <row r="4" s="22" customFormat="1" ht="36.95" customHeight="1" spans="1:3">
      <c r="A4" s="45">
        <v>1030148</v>
      </c>
      <c r="B4" s="46" t="s">
        <v>5</v>
      </c>
      <c r="C4" s="45">
        <v>27419</v>
      </c>
    </row>
    <row r="5" s="22" customFormat="1" ht="36.95" customHeight="1" spans="1:3">
      <c r="A5" s="45">
        <v>103014801</v>
      </c>
      <c r="B5" s="46" t="s">
        <v>6</v>
      </c>
      <c r="C5" s="45">
        <v>27419</v>
      </c>
    </row>
    <row r="6" s="22" customFormat="1" ht="36.95" customHeight="1" spans="1:3">
      <c r="A6" s="45">
        <v>1030156</v>
      </c>
      <c r="B6" s="46" t="s">
        <v>7</v>
      </c>
      <c r="C6" s="45">
        <v>500</v>
      </c>
    </row>
    <row r="7" s="22" customFormat="1" ht="36.95" customHeight="1" spans="1:3">
      <c r="A7" s="45">
        <v>1030178</v>
      </c>
      <c r="B7" s="47" t="s">
        <v>8</v>
      </c>
      <c r="C7" s="48">
        <v>400</v>
      </c>
    </row>
    <row r="8" s="23" customFormat="1" ht="35.1" customHeight="1" spans="1:3">
      <c r="A8" s="49"/>
      <c r="B8" s="49" t="s">
        <v>9</v>
      </c>
      <c r="C8" s="41">
        <f>SUM(C4,C6:C7)</f>
        <v>28319</v>
      </c>
    </row>
    <row r="9" s="23" customFormat="1" ht="35.1" customHeight="1" spans="1:3">
      <c r="A9" s="50">
        <v>11004</v>
      </c>
      <c r="B9" s="51" t="s">
        <v>10</v>
      </c>
      <c r="C9" s="38"/>
    </row>
    <row r="10" s="23" customFormat="1" ht="35.1" customHeight="1" spans="1:3">
      <c r="A10" s="50">
        <v>1050498</v>
      </c>
      <c r="B10" s="51" t="s">
        <v>11</v>
      </c>
      <c r="C10" s="38"/>
    </row>
    <row r="11" s="23" customFormat="1" ht="35.1" customHeight="1" spans="1:3">
      <c r="A11" s="51"/>
      <c r="B11" s="51" t="s">
        <v>12</v>
      </c>
      <c r="C11" s="41"/>
    </row>
    <row r="12" s="23" customFormat="1" ht="35.1" customHeight="1" spans="1:3">
      <c r="A12" s="51"/>
      <c r="B12" s="51" t="s">
        <v>13</v>
      </c>
      <c r="C12" s="41"/>
    </row>
    <row r="13" s="23" customFormat="1" ht="35.1" customHeight="1" spans="1:3">
      <c r="A13" s="52"/>
      <c r="B13" s="52" t="s">
        <v>14</v>
      </c>
      <c r="C13" s="41">
        <f>SUM(C8:C12)</f>
        <v>28319</v>
      </c>
    </row>
    <row r="14" s="23" customFormat="1" ht="27" customHeight="1" spans="1:3">
      <c r="A14" s="53" t="s">
        <v>15</v>
      </c>
      <c r="B14" s="53"/>
      <c r="C14" s="53"/>
    </row>
    <row r="15" s="23" customFormat="1" ht="40.5" customHeight="1" spans="1:3">
      <c r="A15" s="54"/>
      <c r="B15" s="54"/>
      <c r="C15" s="55"/>
    </row>
    <row r="16" s="21" customFormat="1" ht="19.5" hidden="1" customHeight="1" spans="1:3">
      <c r="A16" s="56"/>
      <c r="B16" s="56"/>
      <c r="C16" s="57">
        <f>475+475*0.8</f>
        <v>855</v>
      </c>
    </row>
    <row r="17" s="23" customFormat="1" ht="20.1" hidden="1" customHeight="1" spans="1:3">
      <c r="A17" s="20"/>
      <c r="B17" s="20" t="s">
        <v>16</v>
      </c>
      <c r="C17" s="25">
        <v>60</v>
      </c>
    </row>
    <row r="18" s="20" customFormat="1" hidden="1" spans="2:3">
      <c r="B18" s="20" t="s">
        <v>17</v>
      </c>
      <c r="C18" s="25">
        <f>263</f>
        <v>263</v>
      </c>
    </row>
    <row r="19" s="20" customFormat="1" hidden="1" spans="2:3">
      <c r="B19" s="20" t="s">
        <v>18</v>
      </c>
      <c r="C19" s="25">
        <v>200</v>
      </c>
    </row>
    <row r="20" s="20" customFormat="1" hidden="1" spans="2:3">
      <c r="B20" s="20" t="s">
        <v>19</v>
      </c>
      <c r="C20" s="25">
        <v>300</v>
      </c>
    </row>
    <row r="21" s="20" customFormat="1" ht="27.75" hidden="1" customHeight="1" spans="1:3">
      <c r="A21" s="25"/>
      <c r="B21" s="25" t="s">
        <v>20</v>
      </c>
      <c r="C21" s="25">
        <f>450*0.9</f>
        <v>405</v>
      </c>
    </row>
    <row r="22" s="20" customFormat="1" hidden="1" spans="3:3">
      <c r="C22" s="44" t="e">
        <f>#REF!+C6+C7</f>
        <v>#REF!</v>
      </c>
    </row>
    <row r="23" s="20" customFormat="1" hidden="1" spans="3:3">
      <c r="C23" s="25"/>
    </row>
    <row r="24" s="20" customFormat="1" hidden="1" spans="3:3">
      <c r="C24" s="44"/>
    </row>
    <row r="25" s="20" customFormat="1" hidden="1" spans="3:3">
      <c r="C25" s="25"/>
    </row>
    <row r="26" s="20" customFormat="1" hidden="1" spans="3:3">
      <c r="C26" s="25"/>
    </row>
    <row r="27" s="20" customFormat="1" hidden="1" spans="3:3">
      <c r="C27" s="25"/>
    </row>
    <row r="28" s="20" customFormat="1" hidden="1" spans="3:3">
      <c r="C28" s="25" t="s">
        <v>21</v>
      </c>
    </row>
    <row r="29" s="20" customFormat="1" hidden="1" spans="3:3">
      <c r="C29" s="25"/>
    </row>
    <row r="30" s="20" customFormat="1" hidden="1" spans="3:3">
      <c r="C30" s="25"/>
    </row>
    <row r="31" s="20" customFormat="1" hidden="1" spans="3:3">
      <c r="C31" s="25"/>
    </row>
    <row r="32" s="20" customFormat="1" hidden="1" spans="3:3">
      <c r="C32" s="25"/>
    </row>
    <row r="33" s="20" customFormat="1" hidden="1" spans="3:3">
      <c r="C33" s="25"/>
    </row>
    <row r="34" s="20" customFormat="1" hidden="1" spans="3:3">
      <c r="C34" s="25"/>
    </row>
    <row r="35" s="20" customFormat="1" hidden="1" spans="3:3">
      <c r="C35" s="25"/>
    </row>
    <row r="36" s="20" customFormat="1" hidden="1" spans="3:3">
      <c r="C36" s="25"/>
    </row>
    <row r="37" s="20" customFormat="1" hidden="1" spans="3:3">
      <c r="C37" s="25"/>
    </row>
  </sheetData>
  <mergeCells count="2">
    <mergeCell ref="A1:C1"/>
    <mergeCell ref="A14:C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2" workbookViewId="0">
      <selection activeCell="B17" sqref="B17"/>
    </sheetView>
  </sheetViews>
  <sheetFormatPr defaultColWidth="10" defaultRowHeight="14.25" outlineLevelCol="2"/>
  <cols>
    <col min="1" max="1" width="14.7" style="24" customWidth="1"/>
    <col min="2" max="2" width="53.9166666666667" style="20" customWidth="1"/>
    <col min="3" max="3" width="23.525" style="25" customWidth="1"/>
    <col min="4" max="16347" width="10" style="20"/>
    <col min="16381" max="16384" width="10" style="20"/>
  </cols>
  <sheetData>
    <row r="1" s="20" customFormat="1" ht="36" customHeight="1" spans="1:3">
      <c r="A1" s="26" t="s">
        <v>22</v>
      </c>
      <c r="B1" s="26"/>
      <c r="C1" s="26"/>
    </row>
    <row r="2" s="20" customFormat="1" ht="27" customHeight="1" spans="1:3">
      <c r="A2" s="27"/>
      <c r="B2" s="28"/>
      <c r="C2" s="29" t="s">
        <v>1</v>
      </c>
    </row>
    <row r="3" s="21" customFormat="1" ht="27.95" customHeight="1" spans="1:3">
      <c r="A3" s="30" t="s">
        <v>23</v>
      </c>
      <c r="B3" s="30" t="s">
        <v>24</v>
      </c>
      <c r="C3" s="30" t="s">
        <v>4</v>
      </c>
    </row>
    <row r="4" s="22" customFormat="1" ht="27.95" customHeight="1" spans="1:3">
      <c r="A4" s="31">
        <v>212</v>
      </c>
      <c r="B4" s="32" t="s">
        <v>25</v>
      </c>
      <c r="C4" s="33">
        <f>C5+C11+C13+C10</f>
        <v>28319</v>
      </c>
    </row>
    <row r="5" s="22" customFormat="1" ht="33" customHeight="1" spans="1:3">
      <c r="A5" s="31" t="s">
        <v>26</v>
      </c>
      <c r="B5" s="34" t="s">
        <v>27</v>
      </c>
      <c r="C5" s="33">
        <v>27012</v>
      </c>
    </row>
    <row r="6" s="22" customFormat="1" ht="27.95" customHeight="1" spans="1:3">
      <c r="A6" s="31">
        <v>2120804</v>
      </c>
      <c r="B6" s="31" t="s">
        <v>28</v>
      </c>
      <c r="C6" s="33">
        <v>8422</v>
      </c>
    </row>
    <row r="7" s="22" customFormat="1" ht="27.95" customHeight="1" spans="1:3">
      <c r="A7" s="31" t="s">
        <v>29</v>
      </c>
      <c r="B7" s="31" t="s">
        <v>30</v>
      </c>
      <c r="C7" s="33">
        <v>10061</v>
      </c>
    </row>
    <row r="8" s="22" customFormat="1" ht="27.95" customHeight="1" spans="1:3">
      <c r="A8" s="31" t="s">
        <v>31</v>
      </c>
      <c r="B8" s="31" t="s">
        <v>32</v>
      </c>
      <c r="C8" s="33">
        <v>5686</v>
      </c>
    </row>
    <row r="9" s="22" customFormat="1" ht="27.95" customHeight="1" spans="1:3">
      <c r="A9" s="31" t="s">
        <v>33</v>
      </c>
      <c r="B9" s="31" t="s">
        <v>34</v>
      </c>
      <c r="C9" s="33">
        <v>2843</v>
      </c>
    </row>
    <row r="10" s="22" customFormat="1" ht="27.95" customHeight="1" spans="1:3">
      <c r="A10" s="31" t="s">
        <v>35</v>
      </c>
      <c r="B10" s="34" t="s">
        <v>36</v>
      </c>
      <c r="C10" s="33">
        <v>407</v>
      </c>
    </row>
    <row r="11" s="22" customFormat="1" ht="27.95" customHeight="1" spans="1:3">
      <c r="A11" s="31">
        <v>21213</v>
      </c>
      <c r="B11" s="32" t="s">
        <v>37</v>
      </c>
      <c r="C11" s="33">
        <v>500</v>
      </c>
    </row>
    <row r="12" s="22" customFormat="1" ht="27.95" customHeight="1" spans="1:3">
      <c r="A12" s="31">
        <v>2121399</v>
      </c>
      <c r="B12" s="35" t="s">
        <v>38</v>
      </c>
      <c r="C12" s="33">
        <v>500</v>
      </c>
    </row>
    <row r="13" s="22" customFormat="1" ht="27.95" customHeight="1" spans="1:3">
      <c r="A13" s="31">
        <v>21214</v>
      </c>
      <c r="B13" s="32" t="s">
        <v>39</v>
      </c>
      <c r="C13" s="33">
        <v>400</v>
      </c>
    </row>
    <row r="14" s="22" customFormat="1" ht="27.95" customHeight="1" spans="1:3">
      <c r="A14" s="31">
        <v>2121499</v>
      </c>
      <c r="B14" s="35" t="s">
        <v>40</v>
      </c>
      <c r="C14" s="33">
        <v>400</v>
      </c>
    </row>
    <row r="15" s="22" customFormat="1" ht="27.95" customHeight="1" spans="1:3">
      <c r="A15" s="31">
        <v>229</v>
      </c>
      <c r="B15" s="32" t="s">
        <v>41</v>
      </c>
      <c r="C15" s="33"/>
    </row>
    <row r="16" s="22" customFormat="1" ht="27.95" customHeight="1" spans="1:3">
      <c r="A16" s="31">
        <v>2290402</v>
      </c>
      <c r="B16" s="35" t="s">
        <v>42</v>
      </c>
      <c r="C16" s="33"/>
    </row>
    <row r="17" s="22" customFormat="1" ht="27.95" customHeight="1" spans="1:3">
      <c r="A17" s="31">
        <v>23204</v>
      </c>
      <c r="B17" s="32" t="s">
        <v>43</v>
      </c>
      <c r="C17" s="33"/>
    </row>
    <row r="18" s="23" customFormat="1" ht="27.95" customHeight="1" spans="1:3">
      <c r="A18" s="31">
        <v>2320411</v>
      </c>
      <c r="B18" s="35" t="s">
        <v>44</v>
      </c>
      <c r="C18" s="33"/>
    </row>
    <row r="19" s="23" customFormat="1" ht="27.95" customHeight="1" spans="1:3">
      <c r="A19" s="31">
        <v>2320431</v>
      </c>
      <c r="B19" s="35" t="s">
        <v>45</v>
      </c>
      <c r="C19" s="33"/>
    </row>
    <row r="20" s="23" customFormat="1" ht="27.95" customHeight="1" spans="1:3">
      <c r="A20" s="36">
        <v>2320433</v>
      </c>
      <c r="B20" s="37" t="s">
        <v>46</v>
      </c>
      <c r="C20" s="38"/>
    </row>
    <row r="21" s="23" customFormat="1" ht="27.95" customHeight="1" spans="1:3">
      <c r="A21" s="36">
        <v>2320498</v>
      </c>
      <c r="B21" s="37" t="s">
        <v>47</v>
      </c>
      <c r="C21" s="38"/>
    </row>
    <row r="22" s="23" customFormat="1" ht="27.95" customHeight="1" spans="1:3">
      <c r="A22" s="39"/>
      <c r="B22" s="40" t="s">
        <v>48</v>
      </c>
      <c r="C22" s="38"/>
    </row>
    <row r="23" s="23" customFormat="1" ht="27.95" customHeight="1" spans="1:3">
      <c r="A23" s="36">
        <v>23008</v>
      </c>
      <c r="B23" s="40" t="s">
        <v>49</v>
      </c>
      <c r="C23" s="38"/>
    </row>
    <row r="24" s="23" customFormat="1" ht="27.95" customHeight="1" spans="1:3">
      <c r="A24" s="36">
        <v>2300802</v>
      </c>
      <c r="B24" s="37" t="s">
        <v>50</v>
      </c>
      <c r="C24" s="38"/>
    </row>
    <row r="25" s="23" customFormat="1" ht="27.95" customHeight="1" spans="1:3">
      <c r="A25" s="31"/>
      <c r="B25" s="35" t="s">
        <v>51</v>
      </c>
      <c r="C25" s="33"/>
    </row>
    <row r="26" s="23" customFormat="1" ht="27.95" customHeight="1" spans="1:3">
      <c r="A26" s="36"/>
      <c r="B26" s="37" t="s">
        <v>52</v>
      </c>
      <c r="C26" s="41"/>
    </row>
    <row r="27" s="23" customFormat="1" ht="24" customHeight="1" spans="1:3">
      <c r="A27" s="42"/>
      <c r="B27" s="43" t="s">
        <v>53</v>
      </c>
      <c r="C27" s="41">
        <f>C4+C17+C22+C23</f>
        <v>28319</v>
      </c>
    </row>
    <row r="28" s="20" customFormat="1" spans="1:3">
      <c r="A28" s="24"/>
      <c r="C28" s="44"/>
    </row>
  </sheetData>
  <mergeCells count="1">
    <mergeCell ref="A1:C1"/>
  </mergeCells>
  <dataValidations count="1">
    <dataValidation type="decimal" operator="between" allowBlank="1" showInputMessage="1" showErrorMessage="1" sqref="C6 C7 C10 C8:C9">
      <formula1>-99999999999999</formula1>
      <formula2>99999999999999</formula2>
    </dataValidation>
  </dataValidations>
  <pageMargins left="0.65" right="0.34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B13" sqref="B13"/>
    </sheetView>
  </sheetViews>
  <sheetFormatPr defaultColWidth="10" defaultRowHeight="14.25" outlineLevelCol="2"/>
  <cols>
    <col min="1" max="1" width="14.7" style="24" customWidth="1"/>
    <col min="2" max="2" width="53.9166666666667" style="20" customWidth="1"/>
    <col min="3" max="3" width="23.525" style="25" customWidth="1"/>
    <col min="4" max="16384" width="10" style="20"/>
  </cols>
  <sheetData>
    <row r="1" s="20" customFormat="1" ht="36" customHeight="1" spans="1:3">
      <c r="A1" s="26" t="s">
        <v>54</v>
      </c>
      <c r="B1" s="26"/>
      <c r="C1" s="26"/>
    </row>
    <row r="2" s="20" customFormat="1" ht="27" customHeight="1" spans="1:3">
      <c r="A2" s="27"/>
      <c r="B2" s="28"/>
      <c r="C2" s="29" t="s">
        <v>1</v>
      </c>
    </row>
    <row r="3" s="21" customFormat="1" ht="27" customHeight="1" spans="1:3">
      <c r="A3" s="30" t="s">
        <v>23</v>
      </c>
      <c r="B3" s="30" t="s">
        <v>24</v>
      </c>
      <c r="C3" s="30" t="s">
        <v>4</v>
      </c>
    </row>
    <row r="4" s="22" customFormat="1" ht="27" customHeight="1" spans="1:3">
      <c r="A4" s="31">
        <v>212</v>
      </c>
      <c r="B4" s="32" t="s">
        <v>25</v>
      </c>
      <c r="C4" s="33">
        <f>C5+C11+C13+C10</f>
        <v>28319</v>
      </c>
    </row>
    <row r="5" s="22" customFormat="1" ht="27" customHeight="1" spans="1:3">
      <c r="A5" s="31" t="s">
        <v>26</v>
      </c>
      <c r="B5" s="34" t="s">
        <v>27</v>
      </c>
      <c r="C5" s="33">
        <v>27012</v>
      </c>
    </row>
    <row r="6" s="22" customFormat="1" ht="27" customHeight="1" spans="1:3">
      <c r="A6" s="31">
        <v>2120804</v>
      </c>
      <c r="B6" s="31" t="s">
        <v>28</v>
      </c>
      <c r="C6" s="33">
        <v>8422</v>
      </c>
    </row>
    <row r="7" s="22" customFormat="1" ht="27" customHeight="1" spans="1:3">
      <c r="A7" s="31" t="s">
        <v>29</v>
      </c>
      <c r="B7" s="31" t="s">
        <v>30</v>
      </c>
      <c r="C7" s="33">
        <v>10061</v>
      </c>
    </row>
    <row r="8" s="22" customFormat="1" ht="27" customHeight="1" spans="1:3">
      <c r="A8" s="31" t="s">
        <v>31</v>
      </c>
      <c r="B8" s="31" t="s">
        <v>32</v>
      </c>
      <c r="C8" s="33">
        <v>5686</v>
      </c>
    </row>
    <row r="9" s="22" customFormat="1" ht="27" customHeight="1" spans="1:3">
      <c r="A9" s="31" t="s">
        <v>33</v>
      </c>
      <c r="B9" s="31" t="s">
        <v>34</v>
      </c>
      <c r="C9" s="33">
        <v>2843</v>
      </c>
    </row>
    <row r="10" s="22" customFormat="1" ht="27" customHeight="1" spans="1:3">
      <c r="A10" s="31" t="s">
        <v>35</v>
      </c>
      <c r="B10" s="34" t="s">
        <v>36</v>
      </c>
      <c r="C10" s="33">
        <v>407</v>
      </c>
    </row>
    <row r="11" s="22" customFormat="1" ht="27" customHeight="1" spans="1:3">
      <c r="A11" s="31">
        <v>21213</v>
      </c>
      <c r="B11" s="32" t="s">
        <v>37</v>
      </c>
      <c r="C11" s="33">
        <v>500</v>
      </c>
    </row>
    <row r="12" s="22" customFormat="1" ht="27" customHeight="1" spans="1:3">
      <c r="A12" s="31">
        <v>2121399</v>
      </c>
      <c r="B12" s="35" t="s">
        <v>38</v>
      </c>
      <c r="C12" s="33">
        <v>500</v>
      </c>
    </row>
    <row r="13" s="22" customFormat="1" ht="27" customHeight="1" spans="1:3">
      <c r="A13" s="31">
        <v>21214</v>
      </c>
      <c r="B13" s="32" t="s">
        <v>39</v>
      </c>
      <c r="C13" s="33">
        <v>400</v>
      </c>
    </row>
    <row r="14" s="22" customFormat="1" ht="27" customHeight="1" spans="1:3">
      <c r="A14" s="31">
        <v>2121499</v>
      </c>
      <c r="B14" s="35" t="s">
        <v>40</v>
      </c>
      <c r="C14" s="33">
        <v>400</v>
      </c>
    </row>
    <row r="15" s="22" customFormat="1" ht="27" customHeight="1" spans="1:3">
      <c r="A15" s="31">
        <v>229</v>
      </c>
      <c r="B15" s="32" t="s">
        <v>41</v>
      </c>
      <c r="C15" s="33"/>
    </row>
    <row r="16" s="22" customFormat="1" ht="27" customHeight="1" spans="1:3">
      <c r="A16" s="31">
        <v>2290402</v>
      </c>
      <c r="B16" s="35" t="s">
        <v>42</v>
      </c>
      <c r="C16" s="33"/>
    </row>
    <row r="17" s="22" customFormat="1" ht="27" customHeight="1" spans="1:3">
      <c r="A17" s="31">
        <v>23204</v>
      </c>
      <c r="B17" s="32" t="s">
        <v>43</v>
      </c>
      <c r="C17" s="33"/>
    </row>
    <row r="18" s="22" customFormat="1" ht="27" customHeight="1" spans="1:3">
      <c r="A18" s="31">
        <v>2320411</v>
      </c>
      <c r="B18" s="35" t="s">
        <v>44</v>
      </c>
      <c r="C18" s="33"/>
    </row>
    <row r="19" s="22" customFormat="1" ht="27" customHeight="1" spans="1:3">
      <c r="A19" s="31">
        <v>2320431</v>
      </c>
      <c r="B19" s="35" t="s">
        <v>45</v>
      </c>
      <c r="C19" s="33"/>
    </row>
    <row r="20" s="23" customFormat="1" ht="27" customHeight="1" spans="1:3">
      <c r="A20" s="36">
        <v>2320433</v>
      </c>
      <c r="B20" s="37" t="s">
        <v>46</v>
      </c>
      <c r="C20" s="38"/>
    </row>
    <row r="21" s="23" customFormat="1" ht="27" customHeight="1" spans="1:3">
      <c r="A21" s="36">
        <v>2320498</v>
      </c>
      <c r="B21" s="37" t="s">
        <v>47</v>
      </c>
      <c r="C21" s="38"/>
    </row>
    <row r="22" s="23" customFormat="1" ht="27" customHeight="1" spans="1:3">
      <c r="A22" s="39"/>
      <c r="B22" s="40" t="s">
        <v>48</v>
      </c>
      <c r="C22" s="38"/>
    </row>
    <row r="23" s="23" customFormat="1" ht="27" customHeight="1" spans="1:3">
      <c r="A23" s="36">
        <v>23008</v>
      </c>
      <c r="B23" s="40" t="s">
        <v>49</v>
      </c>
      <c r="C23" s="38"/>
    </row>
    <row r="24" s="23" customFormat="1" ht="27" customHeight="1" spans="1:3">
      <c r="A24" s="36">
        <v>2300802</v>
      </c>
      <c r="B24" s="37" t="s">
        <v>50</v>
      </c>
      <c r="C24" s="38"/>
    </row>
    <row r="25" s="23" customFormat="1" ht="27" customHeight="1" spans="1:3">
      <c r="A25" s="31"/>
      <c r="B25" s="35" t="s">
        <v>51</v>
      </c>
      <c r="C25" s="33"/>
    </row>
    <row r="26" s="20" customFormat="1" ht="27" customHeight="1" spans="1:3">
      <c r="A26" s="36"/>
      <c r="B26" s="37" t="s">
        <v>52</v>
      </c>
      <c r="C26" s="41"/>
    </row>
    <row r="27" ht="27" customHeight="1" spans="1:3">
      <c r="A27" s="42"/>
      <c r="B27" s="43" t="s">
        <v>53</v>
      </c>
      <c r="C27" s="41">
        <f>C4+C17+C22+C23</f>
        <v>28319</v>
      </c>
    </row>
  </sheetData>
  <mergeCells count="1">
    <mergeCell ref="A1:C1"/>
  </mergeCells>
  <dataValidations count="1">
    <dataValidation type="decimal" operator="between" allowBlank="1" showInputMessage="1" showErrorMessage="1" sqref="C6 C7 C10 C8:C9">
      <formula1>-99999999999999</formula1>
      <formula2>99999999999999</formula2>
    </dataValidation>
  </dataValidations>
  <pageMargins left="0.65" right="0.34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6" sqref="B6"/>
    </sheetView>
  </sheetViews>
  <sheetFormatPr defaultColWidth="35.125" defaultRowHeight="20" customHeight="1" outlineLevelCol="2"/>
  <cols>
    <col min="1" max="1" width="11.625" customWidth="1"/>
    <col min="2" max="2" width="57.25" customWidth="1"/>
    <col min="3" max="3" width="10.875" style="2" customWidth="1"/>
  </cols>
  <sheetData>
    <row r="1" s="1" customFormat="1" customHeight="1" spans="1:3">
      <c r="A1" s="3" t="s">
        <v>55</v>
      </c>
      <c r="B1" s="3"/>
      <c r="C1" s="3"/>
    </row>
    <row r="2" customHeight="1" spans="2:3">
      <c r="B2" s="4"/>
      <c r="C2" s="5" t="s">
        <v>1</v>
      </c>
    </row>
    <row r="3" customHeight="1" spans="1:3">
      <c r="A3" s="6" t="s">
        <v>56</v>
      </c>
      <c r="B3" s="7" t="s">
        <v>3</v>
      </c>
      <c r="C3" s="7" t="s">
        <v>57</v>
      </c>
    </row>
    <row r="4" customHeight="1" spans="1:3">
      <c r="A4" s="8" t="s">
        <v>58</v>
      </c>
      <c r="B4" s="9" t="s">
        <v>59</v>
      </c>
      <c r="C4" s="10"/>
    </row>
    <row r="5" customHeight="1" spans="1:3">
      <c r="A5" s="8" t="s">
        <v>60</v>
      </c>
      <c r="B5" s="11" t="s">
        <v>61</v>
      </c>
      <c r="C5" s="10"/>
    </row>
    <row r="6" customHeight="1" spans="1:3">
      <c r="A6" s="58" t="s">
        <v>62</v>
      </c>
      <c r="B6" s="11" t="s">
        <v>63</v>
      </c>
      <c r="C6" s="10"/>
    </row>
    <row r="7" customHeight="1" spans="1:3">
      <c r="A7" s="8" t="s">
        <v>64</v>
      </c>
      <c r="B7" s="11" t="s">
        <v>65</v>
      </c>
      <c r="C7" s="10"/>
    </row>
    <row r="8" customHeight="1" spans="1:3">
      <c r="A8" s="8" t="s">
        <v>66</v>
      </c>
      <c r="B8" s="12" t="s">
        <v>67</v>
      </c>
      <c r="C8" s="10"/>
    </row>
    <row r="9" customHeight="1" spans="1:3">
      <c r="A9" s="8" t="s">
        <v>68</v>
      </c>
      <c r="B9" s="11" t="s">
        <v>69</v>
      </c>
      <c r="C9" s="10"/>
    </row>
    <row r="10" customHeight="1" spans="1:3">
      <c r="A10" s="8" t="s">
        <v>70</v>
      </c>
      <c r="B10" s="13" t="s">
        <v>71</v>
      </c>
      <c r="C10" s="14"/>
    </row>
    <row r="11" customHeight="1" spans="1:3">
      <c r="A11" s="15" t="s">
        <v>72</v>
      </c>
      <c r="B11" s="15" t="s">
        <v>73</v>
      </c>
      <c r="C11" s="16"/>
    </row>
    <row r="12" customHeight="1" spans="1:3">
      <c r="A12" s="15" t="s">
        <v>74</v>
      </c>
      <c r="B12" s="15" t="s">
        <v>75</v>
      </c>
      <c r="C12" s="16"/>
    </row>
    <row r="13" customHeight="1" spans="1:3">
      <c r="A13" s="15" t="s">
        <v>76</v>
      </c>
      <c r="B13" s="15" t="s">
        <v>77</v>
      </c>
      <c r="C13" s="16"/>
    </row>
    <row r="14" customHeight="1" spans="1:3">
      <c r="A14" s="15" t="s">
        <v>78</v>
      </c>
      <c r="B14" s="15" t="s">
        <v>79</v>
      </c>
      <c r="C14" s="16"/>
    </row>
    <row r="15" customHeight="1" spans="1:3">
      <c r="A15" s="15" t="s">
        <v>80</v>
      </c>
      <c r="B15" s="15" t="s">
        <v>81</v>
      </c>
      <c r="C15" s="16"/>
    </row>
    <row r="16" customHeight="1" spans="1:3">
      <c r="A16" s="15" t="s">
        <v>82</v>
      </c>
      <c r="B16" s="15" t="s">
        <v>83</v>
      </c>
      <c r="C16" s="16"/>
    </row>
    <row r="17" customHeight="1" spans="1:3">
      <c r="A17" s="15" t="s">
        <v>84</v>
      </c>
      <c r="B17" s="15" t="s">
        <v>85</v>
      </c>
      <c r="C17" s="16"/>
    </row>
    <row r="18" customHeight="1" spans="1:3">
      <c r="A18" s="15" t="s">
        <v>86</v>
      </c>
      <c r="B18" s="15" t="s">
        <v>87</v>
      </c>
      <c r="C18" s="16"/>
    </row>
    <row r="19" customHeight="1" spans="1:3">
      <c r="A19" s="15" t="s">
        <v>88</v>
      </c>
      <c r="B19" s="17" t="s">
        <v>89</v>
      </c>
      <c r="C19" s="16"/>
    </row>
    <row r="20" customHeight="1" spans="1:3">
      <c r="A20" s="15" t="s">
        <v>90</v>
      </c>
      <c r="B20" s="15" t="s">
        <v>91</v>
      </c>
      <c r="C20" s="16"/>
    </row>
    <row r="21" customHeight="1" spans="1:3">
      <c r="A21" s="18" t="s">
        <v>92</v>
      </c>
      <c r="B21" s="18"/>
      <c r="C21" s="19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政府性基金收入预算表</vt:lpstr>
      <vt:lpstr>政府性基金支出预算表</vt:lpstr>
      <vt:lpstr>本级政府性基金支出表</vt:lpstr>
      <vt:lpstr>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2021-01-06T11:54:00Z</dcterms:created>
  <cp:lastPrinted>2022-12-03T12:29:00Z</cp:lastPrinted>
  <dcterms:modified xsi:type="dcterms:W3CDTF">2026-03-17T01:16:13Z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444BA293E9614FC2BCFE6AB3C5A2A15A</vt:lpwstr>
  </property>
</Properties>
</file>