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<sst xmlns="http://schemas.openxmlformats.org/spreadsheetml/2006/main" count="62" uniqueCount="33">
  <si>
    <t>芷江侗族自治县企业享受社会保险补贴人员花名册</t>
  </si>
  <si>
    <t>申报单位（盖章）：</t>
  </si>
  <si>
    <t>申报日期：2023年 11月17日</t>
  </si>
  <si>
    <t>序号</t>
  </si>
  <si>
    <t>姓名</t>
  </si>
  <si>
    <t>人员类别</t>
  </si>
  <si>
    <t>申请补贴期限</t>
  </si>
  <si>
    <t>参保月数</t>
  </si>
  <si>
    <t>申请补贴金额（元）</t>
  </si>
  <si>
    <t>合计（元）</t>
  </si>
  <si>
    <t>备注</t>
  </si>
  <si>
    <t>养老保险</t>
  </si>
  <si>
    <t>医疗保险</t>
  </si>
  <si>
    <t>朱铁刚</t>
  </si>
  <si>
    <t>残疾困难人员</t>
  </si>
  <si>
    <t>2022.11-2023.10</t>
  </si>
  <si>
    <t>杨伟杰</t>
  </si>
  <si>
    <t>陈春莲</t>
  </si>
  <si>
    <t>杨学东</t>
  </si>
  <si>
    <t>龙春梅</t>
  </si>
  <si>
    <t>杨小伍</t>
  </si>
  <si>
    <t>肖芳</t>
  </si>
  <si>
    <t>陈德华</t>
  </si>
  <si>
    <t>沈阳</t>
  </si>
  <si>
    <t>蒋中英</t>
  </si>
  <si>
    <t>滕俊</t>
  </si>
  <si>
    <t>蒲艳平</t>
  </si>
  <si>
    <t>唐春红</t>
  </si>
  <si>
    <t>唐亚云</t>
  </si>
  <si>
    <t>杨建</t>
  </si>
  <si>
    <t>郑重元</t>
  </si>
  <si>
    <t>杨娟梅</t>
  </si>
  <si>
    <t>总合计: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</si>
</sst>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C2" sqref="C$1:C$1048576"/>
    </sheetView>
  </sheetViews>
  <sheetFormatPr defaultColWidth="9" defaultRowHeight="13.5"/>
  <cols>
    <col min="3" max="3" width="15.25" customWidth="1"/>
    <col min="4" max="4" width="19" customWidth="1"/>
    <col min="5" max="5" width="9.625" style="1" customWidth="1"/>
    <col min="6" max="6" width="12" customWidth="1"/>
    <col min="7" max="7" width="12.25" customWidth="1"/>
    <col min="8" max="8" width="10.375"/>
  </cols>
  <sheetData>
    <row r="1" ht="2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1" t="s">
        <v>1</v>
      </c>
      <c r="B2" s="1"/>
      <c r="G2" s="3" t="s">
        <v>2</v>
      </c>
      <c r="H2" s="3"/>
      <c r="I2" s="3"/>
    </row>
    <row r="3" ht="18" customHeight="1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5"/>
      <c r="H3" s="4" t="s">
        <v>9</v>
      </c>
      <c r="I3" s="4" t="s">
        <v>10</v>
      </c>
    </row>
    <row r="4" ht="18" customHeight="1" spans="1:9">
      <c r="A4" s="6"/>
      <c r="B4" s="6"/>
      <c r="C4" s="6"/>
      <c r="D4" s="6"/>
      <c r="E4" s="6"/>
      <c r="F4" s="5" t="s">
        <v>11</v>
      </c>
      <c r="G4" s="5" t="s">
        <v>12</v>
      </c>
      <c r="H4" s="6"/>
      <c r="I4" s="6"/>
    </row>
    <row r="5" ht="21" customHeight="1" spans="1:9">
      <c r="A5" s="5">
        <v>1</v>
      </c>
      <c r="B5" s="7" t="s">
        <v>13</v>
      </c>
      <c r="C5" s="5" t="s">
        <v>14</v>
      </c>
      <c r="D5" s="5" t="s">
        <v>15</v>
      </c>
      <c r="E5" s="5">
        <v>12</v>
      </c>
      <c r="F5" s="5">
        <f>631.2*10+573.76*2</f>
        <v>7459.52</v>
      </c>
      <c r="G5" s="5">
        <f>315.6*10+286.88*2</f>
        <v>3729.76</v>
      </c>
      <c r="H5" s="5">
        <f>G5+F5</f>
        <v>11189.28</v>
      </c>
      <c r="I5" s="5"/>
    </row>
    <row r="6" ht="21" customHeight="1" spans="1:9">
      <c r="A6" s="5">
        <v>2</v>
      </c>
      <c r="B6" s="7" t="s">
        <v>16</v>
      </c>
      <c r="C6" s="5" t="s">
        <v>14</v>
      </c>
      <c r="D6" s="5" t="s">
        <v>15</v>
      </c>
      <c r="E6" s="5">
        <v>12</v>
      </c>
      <c r="F6" s="5">
        <f t="shared" ref="F6:F19" si="0">631.2*10+573.76*2</f>
        <v>7459.52</v>
      </c>
      <c r="G6" s="5">
        <f t="shared" ref="G6:G19" si="1">315.6*10+286.88*2</f>
        <v>3729.76</v>
      </c>
      <c r="H6" s="5">
        <f t="shared" ref="H6:H18" si="2">G6+F6</f>
        <v>11189.28</v>
      </c>
      <c r="I6" s="5"/>
    </row>
    <row r="7" ht="21" customHeight="1" spans="1:9">
      <c r="A7" s="5">
        <v>3</v>
      </c>
      <c r="B7" s="7" t="s">
        <v>17</v>
      </c>
      <c r="C7" s="5" t="s">
        <v>14</v>
      </c>
      <c r="D7" s="5" t="s">
        <v>15</v>
      </c>
      <c r="E7" s="5">
        <v>12</v>
      </c>
      <c r="F7" s="5">
        <f t="shared" si="0"/>
        <v>7459.52</v>
      </c>
      <c r="G7" s="5">
        <f t="shared" si="1"/>
        <v>3729.76</v>
      </c>
      <c r="H7" s="5">
        <f t="shared" si="2"/>
        <v>11189.28</v>
      </c>
      <c r="I7" s="5"/>
    </row>
    <row r="8" ht="21" customHeight="1" spans="1:9">
      <c r="A8" s="5">
        <v>4</v>
      </c>
      <c r="B8" s="7" t="s">
        <v>18</v>
      </c>
      <c r="C8" s="5" t="s">
        <v>14</v>
      </c>
      <c r="D8" s="5" t="s">
        <v>15</v>
      </c>
      <c r="E8" s="5">
        <v>12</v>
      </c>
      <c r="F8" s="5">
        <f t="shared" si="0"/>
        <v>7459.52</v>
      </c>
      <c r="G8" s="5">
        <f t="shared" si="1"/>
        <v>3729.76</v>
      </c>
      <c r="H8" s="5">
        <f t="shared" si="2"/>
        <v>11189.28</v>
      </c>
      <c r="I8" s="5"/>
    </row>
    <row r="9" ht="21" customHeight="1" spans="1:9">
      <c r="A9" s="5">
        <v>5</v>
      </c>
      <c r="B9" s="7" t="s">
        <v>19</v>
      </c>
      <c r="C9" s="5" t="s">
        <v>14</v>
      </c>
      <c r="D9" s="5" t="s">
        <v>15</v>
      </c>
      <c r="E9" s="5">
        <v>12</v>
      </c>
      <c r="F9" s="5">
        <f t="shared" si="0"/>
        <v>7459.52</v>
      </c>
      <c r="G9" s="5">
        <f t="shared" si="1"/>
        <v>3729.76</v>
      </c>
      <c r="H9" s="5">
        <f t="shared" si="2"/>
        <v>11189.28</v>
      </c>
      <c r="I9" s="5"/>
    </row>
    <row r="10" ht="21" customHeight="1" spans="1:9">
      <c r="A10" s="5">
        <v>6</v>
      </c>
      <c r="B10" s="7" t="s">
        <v>20</v>
      </c>
      <c r="C10" s="5" t="s">
        <v>14</v>
      </c>
      <c r="D10" s="5" t="s">
        <v>15</v>
      </c>
      <c r="E10" s="5">
        <v>12</v>
      </c>
      <c r="F10" s="5">
        <f t="shared" si="0"/>
        <v>7459.52</v>
      </c>
      <c r="G10" s="5">
        <f t="shared" si="1"/>
        <v>3729.76</v>
      </c>
      <c r="H10" s="5">
        <f t="shared" si="2"/>
        <v>11189.28</v>
      </c>
      <c r="I10" s="5"/>
    </row>
    <row r="11" ht="21" customHeight="1" spans="1:9">
      <c r="A11" s="5">
        <v>7</v>
      </c>
      <c r="B11" s="7" t="s">
        <v>21</v>
      </c>
      <c r="C11" s="5" t="s">
        <v>14</v>
      </c>
      <c r="D11" s="5" t="s">
        <v>15</v>
      </c>
      <c r="E11" s="5">
        <v>12</v>
      </c>
      <c r="F11" s="5">
        <f t="shared" si="0"/>
        <v>7459.52</v>
      </c>
      <c r="G11" s="5">
        <f t="shared" si="1"/>
        <v>3729.76</v>
      </c>
      <c r="H11" s="5">
        <f t="shared" si="2"/>
        <v>11189.28</v>
      </c>
      <c r="I11" s="5"/>
    </row>
    <row r="12" ht="21" customHeight="1" spans="1:9">
      <c r="A12" s="5">
        <v>8</v>
      </c>
      <c r="B12" s="7" t="s">
        <v>22</v>
      </c>
      <c r="C12" s="5" t="s">
        <v>14</v>
      </c>
      <c r="D12" s="5" t="s">
        <v>15</v>
      </c>
      <c r="E12" s="5">
        <v>12</v>
      </c>
      <c r="F12" s="5">
        <f t="shared" si="0"/>
        <v>7459.52</v>
      </c>
      <c r="G12" s="5">
        <f t="shared" si="1"/>
        <v>3729.76</v>
      </c>
      <c r="H12" s="5">
        <f t="shared" si="2"/>
        <v>11189.28</v>
      </c>
      <c r="I12" s="5"/>
    </row>
    <row r="13" ht="21" customHeight="1" spans="1:9">
      <c r="A13" s="5">
        <v>9</v>
      </c>
      <c r="B13" s="7" t="s">
        <v>23</v>
      </c>
      <c r="C13" s="5" t="s">
        <v>14</v>
      </c>
      <c r="D13" s="5" t="s">
        <v>15</v>
      </c>
      <c r="E13" s="5">
        <v>12</v>
      </c>
      <c r="F13" s="5">
        <f t="shared" si="0"/>
        <v>7459.52</v>
      </c>
      <c r="G13" s="5">
        <f t="shared" si="1"/>
        <v>3729.76</v>
      </c>
      <c r="H13" s="5">
        <f t="shared" si="2"/>
        <v>11189.28</v>
      </c>
      <c r="I13" s="5"/>
    </row>
    <row r="14" ht="21" customHeight="1" spans="1:9">
      <c r="A14" s="5">
        <v>10</v>
      </c>
      <c r="B14" s="7" t="s">
        <v>24</v>
      </c>
      <c r="C14" s="5" t="s">
        <v>14</v>
      </c>
      <c r="D14" s="5" t="s">
        <v>15</v>
      </c>
      <c r="E14" s="5">
        <v>12</v>
      </c>
      <c r="F14" s="5">
        <f t="shared" si="0"/>
        <v>7459.52</v>
      </c>
      <c r="G14" s="5">
        <f t="shared" si="1"/>
        <v>3729.76</v>
      </c>
      <c r="H14" s="5">
        <f t="shared" si="2"/>
        <v>11189.28</v>
      </c>
      <c r="I14" s="5"/>
    </row>
    <row r="15" ht="21" customHeight="1" spans="1:9">
      <c r="A15" s="5">
        <v>11</v>
      </c>
      <c r="B15" s="7" t="s">
        <v>25</v>
      </c>
      <c r="C15" s="5" t="s">
        <v>14</v>
      </c>
      <c r="D15" s="5" t="s">
        <v>15</v>
      </c>
      <c r="E15" s="5">
        <v>12</v>
      </c>
      <c r="F15" s="5">
        <f t="shared" si="0"/>
        <v>7459.52</v>
      </c>
      <c r="G15" s="5">
        <f t="shared" si="1"/>
        <v>3729.76</v>
      </c>
      <c r="H15" s="5">
        <f t="shared" si="2"/>
        <v>11189.28</v>
      </c>
      <c r="I15" s="5"/>
    </row>
    <row r="16" ht="21" customHeight="1" spans="1:9">
      <c r="A16" s="5">
        <v>12</v>
      </c>
      <c r="B16" s="7" t="s">
        <v>26</v>
      </c>
      <c r="C16" s="5" t="s">
        <v>14</v>
      </c>
      <c r="D16" s="5" t="s">
        <v>15</v>
      </c>
      <c r="E16" s="5">
        <v>12</v>
      </c>
      <c r="F16" s="5">
        <f t="shared" si="0"/>
        <v>7459.52</v>
      </c>
      <c r="G16" s="5">
        <f t="shared" si="1"/>
        <v>3729.76</v>
      </c>
      <c r="H16" s="5">
        <f t="shared" si="2"/>
        <v>11189.28</v>
      </c>
      <c r="I16" s="5"/>
    </row>
    <row r="17" ht="21" customHeight="1" spans="1:9">
      <c r="A17" s="5">
        <v>13</v>
      </c>
      <c r="B17" s="7" t="s">
        <v>27</v>
      </c>
      <c r="C17" s="5" t="s">
        <v>14</v>
      </c>
      <c r="D17" s="5" t="s">
        <v>15</v>
      </c>
      <c r="E17" s="5">
        <v>12</v>
      </c>
      <c r="F17" s="5">
        <f t="shared" si="0"/>
        <v>7459.52</v>
      </c>
      <c r="G17" s="5">
        <f t="shared" si="1"/>
        <v>3729.76</v>
      </c>
      <c r="H17" s="5">
        <f t="shared" si="2"/>
        <v>11189.28</v>
      </c>
      <c r="I17" s="5"/>
    </row>
    <row r="18" ht="21" customHeight="1" spans="1:9">
      <c r="A18" s="5">
        <v>14</v>
      </c>
      <c r="B18" s="7" t="s">
        <v>28</v>
      </c>
      <c r="C18" s="5" t="s">
        <v>14</v>
      </c>
      <c r="D18" s="5" t="s">
        <v>15</v>
      </c>
      <c r="E18" s="5">
        <v>12</v>
      </c>
      <c r="F18" s="5">
        <f t="shared" si="0"/>
        <v>7459.52</v>
      </c>
      <c r="G18" s="5">
        <f t="shared" si="1"/>
        <v>3729.76</v>
      </c>
      <c r="H18" s="5">
        <f t="shared" si="2"/>
        <v>11189.28</v>
      </c>
      <c r="I18" s="5"/>
    </row>
    <row r="19" ht="21" customHeight="1" spans="1:9">
      <c r="A19" s="5">
        <v>15</v>
      </c>
      <c r="B19" s="7" t="s">
        <v>29</v>
      </c>
      <c r="C19" s="5" t="s">
        <v>14</v>
      </c>
      <c r="D19" s="5">
        <v>2023.7</v>
      </c>
      <c r="E19" s="5">
        <v>4</v>
      </c>
      <c r="F19" s="5">
        <f>631.2*4</f>
        <v>2524.8</v>
      </c>
      <c r="G19" s="5">
        <f>315.6*2</f>
        <v>631.2</v>
      </c>
      <c r="H19" s="5">
        <f>F19+G19</f>
        <v>3156</v>
      </c>
      <c r="I19" s="5"/>
    </row>
    <row r="20" ht="21" customHeight="1" spans="1:9">
      <c r="A20" s="5">
        <v>16</v>
      </c>
      <c r="B20" s="7" t="s">
        <v>30</v>
      </c>
      <c r="C20" s="5" t="s">
        <v>14</v>
      </c>
      <c r="D20" s="5">
        <v>202.7</v>
      </c>
      <c r="E20" s="5">
        <v>4</v>
      </c>
      <c r="F20" s="5">
        <f>631.2*4</f>
        <v>2524.8</v>
      </c>
      <c r="G20" s="5">
        <f>315.6*2</f>
        <v>631.2</v>
      </c>
      <c r="H20" s="5">
        <f>F20+G20</f>
        <v>3156</v>
      </c>
      <c r="I20" s="5"/>
    </row>
    <row r="21" ht="21" customHeight="1" spans="1:9">
      <c r="A21" s="5">
        <v>17</v>
      </c>
      <c r="B21" s="7" t="s">
        <v>31</v>
      </c>
      <c r="C21" s="5" t="s">
        <v>14</v>
      </c>
      <c r="D21" s="5">
        <v>2023.8</v>
      </c>
      <c r="E21" s="5">
        <v>3</v>
      </c>
      <c r="F21" s="5">
        <f>631.2*3</f>
        <v>1893.6</v>
      </c>
      <c r="G21" s="5">
        <f>315.6*3</f>
        <v>946.8</v>
      </c>
      <c r="H21" s="5">
        <f>F21+G21</f>
        <v>2840.4</v>
      </c>
      <c r="I21" s="5"/>
    </row>
    <row r="22" ht="22" customHeight="1" spans="1:9">
      <c r="A22" s="8" t="s">
        <v>32</v>
      </c>
      <c r="B22" s="8"/>
      <c r="C22" s="8"/>
      <c r="D22" s="8"/>
      <c r="E22" s="5">
        <f>SUM(E5:E21)</f>
        <v>179</v>
      </c>
      <c r="F22" s="5">
        <f>SUM(F5:F21)</f>
        <v>111376.48</v>
      </c>
      <c r="G22" s="5">
        <f>SUM(G5:G21)</f>
        <v>54425.84</v>
      </c>
      <c r="H22" s="9">
        <f>SUM(H5:H21)</f>
        <v>165802.32</v>
      </c>
      <c r="I22" s="9"/>
    </row>
  </sheetData>
  <mergeCells count="11">
    <mergeCell ref="A1:I1"/>
    <mergeCell ref="A2:B2"/>
    <mergeCell ref="G2:I2"/>
    <mergeCell ref="F3:G3"/>
    <mergeCell ref="A3:A4"/>
    <mergeCell ref="B3:B4"/>
    <mergeCell ref="C3:C4"/>
    <mergeCell ref="D3:D4"/>
    <mergeCell ref="E3:E4"/>
    <mergeCell ref="H3:H4"/>
    <mergeCell ref="I3:I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</cp:lastModifiedBy>
  <dcterms:created xsi:type="dcterms:W3CDTF">2023-11-17T09:08:00Z</dcterms:created>
  <dcterms:modified xsi:type="dcterms:W3CDTF">2023-11-21T03:39:35Z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6AE1F15117CE466DBD0317D5B0FF6266_12</vt:lpwstr>
  </property>
  <property fmtid="{D5CDD505-2E9C-101B-9397-08002B2CF9AE}" pid="3" name="KSOProductBuildVer">
    <vt:lpwstr>2052-12.1.0.15374</vt:lpwstr>
  </property>
</Properties>
</file>