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435" windowHeight="11625" firstSheet="5" activeTab="14"/>
  </bookViews>
  <sheets>
    <sheet name="统计表" sheetId="4" r:id="rId1"/>
    <sheet name="一组" sheetId="2" r:id="rId2"/>
    <sheet name="二组" sheetId="17" r:id="rId3"/>
    <sheet name="三组" sheetId="13" r:id="rId4"/>
    <sheet name="四组" sheetId="5" r:id="rId5"/>
    <sheet name="五组" sheetId="3" r:id="rId6"/>
    <sheet name="六组" sheetId="15" r:id="rId7"/>
    <sheet name="七组" sheetId="14" r:id="rId8"/>
    <sheet name="八组" sheetId="18" r:id="rId9"/>
    <sheet name="九组" sheetId="16" r:id="rId10"/>
    <sheet name="十组" sheetId="6" r:id="rId11"/>
    <sheet name="十一组" sheetId="7" r:id="rId12"/>
    <sheet name="十二组" sheetId="12" r:id="rId13"/>
    <sheet name="十三组" sheetId="10" r:id="rId14"/>
    <sheet name="十四组" sheetId="9" r:id="rId15"/>
    <sheet name="十五组" sheetId="8" r:id="rId16"/>
    <sheet name="十六组" sheetId="11" r:id="rId17"/>
  </sheets>
  <definedNames>
    <definedName name="_xlnm._FilterDatabase" localSheetId="1" hidden="1">一组!$A$2:$O$131</definedName>
    <definedName name="_xlnm._FilterDatabase" localSheetId="2" hidden="1">二组!$A$2:$O$150</definedName>
    <definedName name="_xlnm._FilterDatabase" localSheetId="3" hidden="1">三组!$A$2:$O$112</definedName>
    <definedName name="_xlnm._FilterDatabase" localSheetId="4" hidden="1">四组!$A$2:$O$79</definedName>
    <definedName name="_xlnm._FilterDatabase" localSheetId="5" hidden="1">五组!$A$2:$O$43</definedName>
    <definedName name="_xlnm._FilterDatabase" localSheetId="6" hidden="1">六组!$A$2:$O$115</definedName>
    <definedName name="_xlnm._FilterDatabase" localSheetId="7" hidden="1">七组!$A$2:$O$147</definedName>
    <definedName name="_xlnm._FilterDatabase" localSheetId="8" hidden="1">八组!$A$2:$O$74</definedName>
    <definedName name="_xlnm._FilterDatabase" localSheetId="9" hidden="1">九组!$A$2:$O$156</definedName>
    <definedName name="_xlnm._FilterDatabase" localSheetId="10" hidden="1">十组!$A$2:$O$118</definedName>
    <definedName name="_xlnm._FilterDatabase" localSheetId="11" hidden="1">十一组!$A$2:$O$99</definedName>
    <definedName name="_xlnm._FilterDatabase" localSheetId="12" hidden="1">十二组!$A$2:$P$102</definedName>
    <definedName name="_xlnm._FilterDatabase" localSheetId="13" hidden="1">十三组!$A$2:$O$243</definedName>
    <definedName name="_xlnm._FilterDatabase" localSheetId="14" hidden="1">十四组!$A$2:$O$220</definedName>
    <definedName name="_xlnm._FilterDatabase" localSheetId="15" hidden="1">十五组!$A$2:$O$146</definedName>
    <definedName name="_xlnm._FilterDatabase" localSheetId="16" hidden="1">十六组!$A$2:$O$142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<sst xmlns="http://schemas.openxmlformats.org/spreadsheetml/2006/main" count="9759" uniqueCount="4278">
  <si>
    <r>
      <rPr>
        <sz val="18"/>
        <rFont val="宋体"/>
        <charset val="134"/>
      </rPr>
      <t xml:space="preserve"> </t>
    </r>
    <r>
      <rPr>
        <b/>
        <sz val="18"/>
        <rFont val="宋体"/>
        <charset val="134"/>
      </rPr>
      <t>2025社塘坪村被征地农民社会保障补贴申报统计表</t>
    </r>
  </si>
  <si>
    <t>组名</t>
  </si>
  <si>
    <t xml:space="preserve">
承包经营权户数（户）</t>
  </si>
  <si>
    <t>符合申报户数（户）（人均少于0.3亩）</t>
  </si>
  <si>
    <t>不符合申报户数（户）</t>
  </si>
  <si>
    <t xml:space="preserve">已申报户数（户）
</t>
  </si>
  <si>
    <t xml:space="preserve">已申报人数（人）
</t>
  </si>
  <si>
    <t>备注（完成率%）</t>
  </si>
  <si>
    <t>1组</t>
  </si>
  <si>
    <t>2组</t>
  </si>
  <si>
    <t>3组</t>
  </si>
  <si>
    <t>4组</t>
  </si>
  <si>
    <t>5组</t>
  </si>
  <si>
    <t>6组</t>
  </si>
  <si>
    <t>7组</t>
  </si>
  <si>
    <t>8组</t>
  </si>
  <si>
    <t>9组</t>
  </si>
  <si>
    <t>10组</t>
  </si>
  <si>
    <t>11组</t>
  </si>
  <si>
    <t>12组</t>
  </si>
  <si>
    <t>13组</t>
  </si>
  <si>
    <t>14组</t>
  </si>
  <si>
    <t>15组</t>
  </si>
  <si>
    <t>16组</t>
  </si>
  <si>
    <t>合计</t>
  </si>
  <si>
    <t>芷江镇社塘坪村一组被征地农民社会保障对象认定花名册</t>
  </si>
  <si>
    <t>序号</t>
  </si>
  <si>
    <t>姓名</t>
  </si>
  <si>
    <t>户主关系</t>
  </si>
  <si>
    <t>性别</t>
  </si>
  <si>
    <t>出生年月</t>
  </si>
  <si>
    <t>身份证号码</t>
  </si>
  <si>
    <t>户籍所在地</t>
  </si>
  <si>
    <t>征地时户上总人口数</t>
  </si>
  <si>
    <t>征地时符合领取征地参保补贴人口数</t>
  </si>
  <si>
    <t>征地项目</t>
  </si>
  <si>
    <t>原有耕地面积</t>
  </si>
  <si>
    <t>被征土地面积</t>
  </si>
  <si>
    <t>征地后人均承包耕地面积</t>
  </si>
  <si>
    <t>认定身份时间</t>
  </si>
  <si>
    <r>
      <rPr>
        <sz val="12"/>
        <rFont val="宋体"/>
        <charset val="134"/>
      </rPr>
      <t>选择参保类型</t>
    </r>
    <r>
      <rPr>
        <sz val="10.5"/>
        <rFont val="宋体"/>
        <charset val="134"/>
      </rPr>
      <t>（①城乡居民养老保险；②</t>
    </r>
    <r>
      <rPr>
        <sz val="12"/>
        <rFont val="宋体"/>
        <charset val="134"/>
      </rPr>
      <t>城镇职工养老保险</t>
    </r>
    <r>
      <rPr>
        <sz val="10.5"/>
        <rFont val="宋体"/>
        <charset val="134"/>
      </rPr>
      <t>）</t>
    </r>
  </si>
  <si>
    <t>刘国骥</t>
  </si>
  <si>
    <t>户主</t>
  </si>
  <si>
    <t>4330271961****1612</t>
  </si>
  <si>
    <t>芷江镇社塘坪村一组</t>
  </si>
  <si>
    <t>1.芷江县第三中学整体搬迁附属小学建设项目（新三中及芙蓉小学）（2019.3.7）</t>
  </si>
  <si>
    <t>2019.03.07</t>
  </si>
  <si>
    <t>①</t>
  </si>
  <si>
    <t>尹华娟</t>
  </si>
  <si>
    <t>儿媳</t>
  </si>
  <si>
    <t>4312021986****2426</t>
  </si>
  <si>
    <t>②后续添加</t>
  </si>
  <si>
    <t>刘正韬</t>
  </si>
  <si>
    <t>户主  （儿子）</t>
  </si>
  <si>
    <t>4312281987****161X</t>
  </si>
  <si>
    <t>龙春梅</t>
  </si>
  <si>
    <t>妻子</t>
  </si>
  <si>
    <t>4312281989****4825</t>
  </si>
  <si>
    <t>李枝美</t>
  </si>
  <si>
    <t>户主   （母亲）</t>
  </si>
  <si>
    <t>4330271941****1625</t>
  </si>
  <si>
    <t>李复钧</t>
  </si>
  <si>
    <t>4330271948****1611</t>
  </si>
  <si>
    <t>彭明春</t>
  </si>
  <si>
    <t>4330271951****1627</t>
  </si>
  <si>
    <t>肖启友</t>
  </si>
  <si>
    <t>4330271957****1659</t>
  </si>
  <si>
    <t>马兴菊</t>
  </si>
  <si>
    <t>4330271962****1689</t>
  </si>
  <si>
    <t>肖泽群</t>
  </si>
  <si>
    <t>女儿</t>
  </si>
  <si>
    <t>4330271982****1669</t>
  </si>
  <si>
    <t>肖泽云</t>
  </si>
  <si>
    <t>儿子</t>
  </si>
  <si>
    <t>4312281984****1616</t>
  </si>
  <si>
    <t>李春春</t>
  </si>
  <si>
    <t>4312281986****1427</t>
  </si>
  <si>
    <t>许治银</t>
  </si>
  <si>
    <t>4330271962****1709</t>
  </si>
  <si>
    <t>蒲学梅</t>
  </si>
  <si>
    <t>兄妹</t>
  </si>
  <si>
    <t>4330271972****1626</t>
  </si>
  <si>
    <t>②</t>
  </si>
  <si>
    <t>蒲丹</t>
  </si>
  <si>
    <t>4312281984****1646</t>
  </si>
  <si>
    <t>蒲振炎</t>
  </si>
  <si>
    <t>户主  （父亲）</t>
  </si>
  <si>
    <t>4330271928****1633</t>
  </si>
  <si>
    <t>①（2020年10月26日死亡）</t>
  </si>
  <si>
    <t>何小梅</t>
  </si>
  <si>
    <t>4330271963****1648</t>
  </si>
  <si>
    <t>1.芷江县第三中学整体搬迁附属小学建设项目（新三中及芙蓉小学）（2019.3.7）2.芷江县水果批发市场建设项目（肖家湾山塘边）（2023.10.18）</t>
  </si>
  <si>
    <t>2023.10.18</t>
  </si>
  <si>
    <t>刘金彪</t>
  </si>
  <si>
    <t>丈夫</t>
  </si>
  <si>
    <t>4306231968****1239</t>
  </si>
  <si>
    <t>杨何</t>
  </si>
  <si>
    <t>4312281989****1610</t>
  </si>
  <si>
    <t>张小燕</t>
  </si>
  <si>
    <t>4312281994****0063</t>
  </si>
  <si>
    <t>杨学清</t>
  </si>
  <si>
    <t>4312281985****1612</t>
  </si>
  <si>
    <t>李金霞</t>
  </si>
  <si>
    <t>4312281991****2020</t>
  </si>
  <si>
    <t>肖启海</t>
  </si>
  <si>
    <t>4330271954****1614</t>
  </si>
  <si>
    <t>1.芷江县2008年度第四批次建设用地（雪峰米业）（2009.7.9）</t>
  </si>
  <si>
    <t>2009.07.09</t>
  </si>
  <si>
    <t>杨茂文</t>
  </si>
  <si>
    <t>4330271954****1622</t>
  </si>
  <si>
    <t>肖弘</t>
  </si>
  <si>
    <t>4312281987****1642</t>
  </si>
  <si>
    <t>肖泽斌</t>
  </si>
  <si>
    <t>4330271975****1619</t>
  </si>
  <si>
    <t>张玉莲</t>
  </si>
  <si>
    <t>4330271978****1621</t>
  </si>
  <si>
    <t>蒲思寿</t>
  </si>
  <si>
    <t>4330271963****1653</t>
  </si>
  <si>
    <t>1.芷江县2010年度第二批打捆单个项目（凯丰米业2011.03.11）2.芷江县新三中整体搬迁及附属小学建设项目（新三中及芙蓉小学2019.03.07）3.芷江县水果批发市场建设项目（肖家湾山塘边2023.10.18）</t>
  </si>
  <si>
    <t>周桂英</t>
  </si>
  <si>
    <t>4330271965****1646</t>
  </si>
  <si>
    <t>蒲莉莉</t>
  </si>
  <si>
    <t>4312281986****1643</t>
  </si>
  <si>
    <t>蒲恋恋</t>
  </si>
  <si>
    <t>4312281987****1628</t>
  </si>
  <si>
    <t>蒲照岩</t>
  </si>
  <si>
    <t xml:space="preserve">户主 </t>
  </si>
  <si>
    <t>4330271950****1614</t>
  </si>
  <si>
    <t>蒲菊香</t>
  </si>
  <si>
    <t>4330271975****1629</t>
  </si>
  <si>
    <t>吴必林</t>
  </si>
  <si>
    <t>4330261975****1215</t>
  </si>
  <si>
    <t>张茂英</t>
  </si>
  <si>
    <t>4330271956****1621</t>
  </si>
  <si>
    <t>蒲永香</t>
  </si>
  <si>
    <t>4330271981****1640</t>
  </si>
  <si>
    <t>②（2020年7月8日死亡）</t>
  </si>
  <si>
    <t>杨顺清</t>
  </si>
  <si>
    <t>4330271969****1617</t>
  </si>
  <si>
    <t>1.芷江县新三中整体搬迁及附属小学建设项目（新三中及芙蓉小学2019.03.07）</t>
  </si>
  <si>
    <t>杨轲琪</t>
  </si>
  <si>
    <t>4312282000****162X</t>
  </si>
  <si>
    <t>张泉秀</t>
  </si>
  <si>
    <t>前妻</t>
  </si>
  <si>
    <t>4330271975****2645</t>
  </si>
  <si>
    <t>蒲真松</t>
  </si>
  <si>
    <t>4330271973****1612</t>
  </si>
  <si>
    <t>1.芷江县2008年度第四批次建设用地（雪峰米业2009.07.09）2.芷江县新三中整体搬迁及附属小学建设项目（新三中及芙蓉小学2019.03.07）</t>
  </si>
  <si>
    <t>赵元玉</t>
  </si>
  <si>
    <t>4330271975****3628</t>
  </si>
  <si>
    <t>蒲文慧</t>
  </si>
  <si>
    <t>4312282002****1621</t>
  </si>
  <si>
    <t>向彩莲</t>
  </si>
  <si>
    <t>母亲</t>
  </si>
  <si>
    <t>4330271949****1622</t>
  </si>
  <si>
    <t>①（2021年1月死亡）</t>
  </si>
  <si>
    <t>蒲家春</t>
  </si>
  <si>
    <t>4330271947****1615</t>
  </si>
  <si>
    <t>1.芷江县2008年度第四批次建设用地（雪峰米业2009.07.09）</t>
  </si>
  <si>
    <t>①（2017年1月死亡）</t>
  </si>
  <si>
    <t>张春梅</t>
  </si>
  <si>
    <t>4330271956****1623</t>
  </si>
  <si>
    <t>蒲莲香</t>
  </si>
  <si>
    <t>户主  （妹妹）</t>
  </si>
  <si>
    <t>4330271963****1628</t>
  </si>
  <si>
    <t>蒲长辉</t>
  </si>
  <si>
    <t>4330271979****1634</t>
  </si>
  <si>
    <t>田敏</t>
  </si>
  <si>
    <t>妻子  （儿媳）</t>
  </si>
  <si>
    <t>4330271981****1626</t>
  </si>
  <si>
    <t>杨燕燕</t>
  </si>
  <si>
    <t>4330271982****584X</t>
  </si>
  <si>
    <t>李复岩</t>
  </si>
  <si>
    <t>4330271951****1611</t>
  </si>
  <si>
    <t>张成钱</t>
  </si>
  <si>
    <t>4330271952****162X</t>
  </si>
  <si>
    <t>李萍</t>
  </si>
  <si>
    <t>户主  （女儿）</t>
  </si>
  <si>
    <t>4330271982****162X</t>
  </si>
  <si>
    <t>李群</t>
  </si>
  <si>
    <t>4312281984****1648</t>
  </si>
  <si>
    <t>李伟</t>
  </si>
  <si>
    <t>4312281990****1633</t>
  </si>
  <si>
    <t>陈金艳</t>
  </si>
  <si>
    <t>4304211992****5140</t>
  </si>
  <si>
    <t>彭元秀</t>
  </si>
  <si>
    <t>4330271920****1620</t>
  </si>
  <si>
    <t>①（2020年9月6日死亡）</t>
  </si>
  <si>
    <t>周桂凤</t>
  </si>
  <si>
    <t>4330271970****1825</t>
  </si>
  <si>
    <t>杨志福</t>
  </si>
  <si>
    <t xml:space="preserve">户主  </t>
  </si>
  <si>
    <t>4330271967****1614</t>
  </si>
  <si>
    <t>余素明</t>
  </si>
  <si>
    <t xml:space="preserve">妻子 </t>
  </si>
  <si>
    <t>4330271968****1425</t>
  </si>
  <si>
    <t>杨帆</t>
  </si>
  <si>
    <t xml:space="preserve">女儿 </t>
  </si>
  <si>
    <t>4312281998****1627</t>
  </si>
  <si>
    <t>杨婷</t>
  </si>
  <si>
    <t>4312281992****162X</t>
  </si>
  <si>
    <t>杨志勇</t>
  </si>
  <si>
    <t>4330271964****1637</t>
  </si>
  <si>
    <t>1.芷江县2010年度第二批打捆单个项目（凯丰米业）（20110311）2.芷江县第三中学附属小学建设项目（新三中及芙蓉小学）（2019.03.07）3.芷江县水果批发市场建设项目（肖家湾山塘边）（2023.10.18）</t>
  </si>
  <si>
    <t>刘满妹</t>
  </si>
  <si>
    <t>4330271965****164X</t>
  </si>
  <si>
    <t>向玖凤</t>
  </si>
  <si>
    <t>4330271938****1629</t>
  </si>
  <si>
    <t>①（2023年12月死亡）</t>
  </si>
  <si>
    <t>杨梦芝</t>
  </si>
  <si>
    <t>4312281991****1646</t>
  </si>
  <si>
    <t>杨娟娟</t>
  </si>
  <si>
    <t>4312281988****164X</t>
  </si>
  <si>
    <t>周月英</t>
  </si>
  <si>
    <t>4330271962****1641</t>
  </si>
  <si>
    <t>1.芷江县新三中整体搬迁及附属小学建设项目（新三中及芙蓉小学）（2019.03.07）</t>
  </si>
  <si>
    <t>杨志保</t>
  </si>
  <si>
    <t>4330271962****1650</t>
  </si>
  <si>
    <t>江友珍</t>
  </si>
  <si>
    <t>4330271943****1640</t>
  </si>
  <si>
    <t>杨学磊</t>
  </si>
  <si>
    <t>户主  （小儿子）</t>
  </si>
  <si>
    <t>4312281986****1633</t>
  </si>
  <si>
    <t>罗信君</t>
  </si>
  <si>
    <t>4330271951****1636</t>
  </si>
  <si>
    <t>1.芷江县2008年度第四批次建设用地（雪峰米业）（2009.07.09）2.芷江县第三中学整体搬迁及附属小学建设项目（新三中及芙蓉小学）（2019.03.07）</t>
  </si>
  <si>
    <t>邱腊秀</t>
  </si>
  <si>
    <t>4330271954****162X</t>
  </si>
  <si>
    <t xml:space="preserve">罗晓艳 </t>
  </si>
  <si>
    <t>4312281989****1646</t>
  </si>
  <si>
    <t>罗辉</t>
  </si>
  <si>
    <t>户主  （大儿子）</t>
  </si>
  <si>
    <t>4312281978****1613</t>
  </si>
  <si>
    <t>邱玲玲</t>
  </si>
  <si>
    <t>4330271975****1828</t>
  </si>
  <si>
    <t>罗成</t>
  </si>
  <si>
    <t>4330271982****1614</t>
  </si>
  <si>
    <t>补露平</t>
  </si>
  <si>
    <t>4312281988****3226</t>
  </si>
  <si>
    <t>肖联</t>
  </si>
  <si>
    <t>4330271976****1628</t>
  </si>
  <si>
    <t>肖波</t>
  </si>
  <si>
    <t>户主  （弟弟）</t>
  </si>
  <si>
    <t>4330271979****1612</t>
  </si>
  <si>
    <t>李艳艳</t>
  </si>
  <si>
    <t>4330271982****202X</t>
  </si>
  <si>
    <t>肖云龙</t>
  </si>
  <si>
    <t>父亲</t>
  </si>
  <si>
    <t>4330271943****1614</t>
  </si>
  <si>
    <t>蒲兴武</t>
  </si>
  <si>
    <t>4330271955****1618</t>
  </si>
  <si>
    <t>1.芷江县第三中学整体搬迁及附属小学建设项目（新三中及芙蓉小学）（2019.03.07）</t>
  </si>
  <si>
    <t>韩银玉</t>
  </si>
  <si>
    <t>4330271925****1621</t>
  </si>
  <si>
    <t>①（2024年9月27日死亡）</t>
  </si>
  <si>
    <t>龙美珍</t>
  </si>
  <si>
    <t>4330271957****1622</t>
  </si>
  <si>
    <t>蒲真斌</t>
  </si>
  <si>
    <t>4330271981****1613</t>
  </si>
  <si>
    <t>蒲真梅</t>
  </si>
  <si>
    <t>4312281982****1643</t>
  </si>
  <si>
    <t>刘铁群</t>
  </si>
  <si>
    <t>蒲真斌  前妻</t>
  </si>
  <si>
    <t>4312021984****3700</t>
  </si>
  <si>
    <t>蒲成钧</t>
  </si>
  <si>
    <t>4330271948****1614</t>
  </si>
  <si>
    <t>蒲菊梅</t>
  </si>
  <si>
    <t>长女</t>
  </si>
  <si>
    <t>杨娜垭</t>
  </si>
  <si>
    <t>外孙女</t>
  </si>
  <si>
    <t>4312281999****1627</t>
  </si>
  <si>
    <t>蒲久梅</t>
  </si>
  <si>
    <t>次女</t>
  </si>
  <si>
    <t>4330271974****1626</t>
  </si>
  <si>
    <t>杨四清</t>
  </si>
  <si>
    <t>4330271965****161X</t>
  </si>
  <si>
    <t>田香萍</t>
  </si>
  <si>
    <t>4330271965****1620</t>
  </si>
  <si>
    <t>杨柳</t>
  </si>
  <si>
    <t>4312281989****1620</t>
  </si>
  <si>
    <t>李铁铭</t>
  </si>
  <si>
    <t>4330271981****1637</t>
  </si>
  <si>
    <t>吴木珍</t>
  </si>
  <si>
    <t>户主  （母亲）</t>
  </si>
  <si>
    <t>4330271956****1628</t>
  </si>
  <si>
    <t>邓元珍</t>
  </si>
  <si>
    <t>4312281989****5829</t>
  </si>
  <si>
    <t>李复华</t>
  </si>
  <si>
    <t>4330271953****1632</t>
  </si>
  <si>
    <t>①（2024年5月10日死亡）</t>
  </si>
  <si>
    <t>李铁青</t>
  </si>
  <si>
    <t>户主  （哥哥）</t>
  </si>
  <si>
    <t>4330271980****1618</t>
  </si>
  <si>
    <t>邓荣夏</t>
  </si>
  <si>
    <t>4312281986****1826</t>
  </si>
  <si>
    <t>尤春秀</t>
  </si>
  <si>
    <t>4330271950****1624</t>
  </si>
  <si>
    <t>杨爱梅</t>
  </si>
  <si>
    <t>4330271972****1622</t>
  </si>
  <si>
    <t>杨顺兴</t>
  </si>
  <si>
    <t>4330271974****1632</t>
  </si>
  <si>
    <t>秦晓慧</t>
  </si>
  <si>
    <t>4309111982****0925</t>
  </si>
  <si>
    <t>邓运久</t>
  </si>
  <si>
    <t>4330271955****1628</t>
  </si>
  <si>
    <t>杨俭</t>
  </si>
  <si>
    <t>4312281983****1616</t>
  </si>
  <si>
    <t>李利华</t>
  </si>
  <si>
    <t>4312281982****3421</t>
  </si>
  <si>
    <t>张茂炳</t>
  </si>
  <si>
    <t>4330271953****1611</t>
  </si>
  <si>
    <t>杨坤珍</t>
  </si>
  <si>
    <t>4330271955****1624</t>
  </si>
  <si>
    <t>张燕霞</t>
  </si>
  <si>
    <t>4312281983****1629</t>
  </si>
  <si>
    <t>江贤岩</t>
  </si>
  <si>
    <t>4330271972****0013</t>
  </si>
  <si>
    <t>张燕平</t>
  </si>
  <si>
    <t>4330271981****1664</t>
  </si>
  <si>
    <t>江帅</t>
  </si>
  <si>
    <t>4312282001****0215</t>
  </si>
  <si>
    <t>蒲照德</t>
  </si>
  <si>
    <t>4330271946****1613</t>
  </si>
  <si>
    <t>1.芷江县2008年度第四批次建设用地（雪峰米业）（2009.7.9）2.芷江县第三中学整体搬迁及附属小学建设项目（新三中及芙蓉小学）（2019.3.7）</t>
  </si>
  <si>
    <t>李玉春</t>
  </si>
  <si>
    <t>4330271950****1625</t>
  </si>
  <si>
    <t>蒲爱香</t>
  </si>
  <si>
    <t>4330271972****1623</t>
  </si>
  <si>
    <t>②（2023年4月6日死亡)</t>
  </si>
  <si>
    <t>周启恒</t>
  </si>
  <si>
    <t>女婿</t>
  </si>
  <si>
    <t>4330271970****0216</t>
  </si>
  <si>
    <t>周红伶</t>
  </si>
  <si>
    <t>4312281995****0220</t>
  </si>
  <si>
    <t>杨翠华</t>
  </si>
  <si>
    <t>户主  （儿媳）</t>
  </si>
  <si>
    <t>4330271977****2841</t>
  </si>
  <si>
    <t>蒲照益</t>
  </si>
  <si>
    <t>4330271944****1610</t>
  </si>
  <si>
    <t>张小桥</t>
  </si>
  <si>
    <t>4330271948****1628</t>
  </si>
  <si>
    <t>蒲长清</t>
  </si>
  <si>
    <t>4330271969****1618</t>
  </si>
  <si>
    <t>袁小辉</t>
  </si>
  <si>
    <t>4330271967****1626</t>
  </si>
  <si>
    <t>蒲薪如</t>
  </si>
  <si>
    <t>4312281991****162X</t>
  </si>
  <si>
    <t>蒲美玲</t>
  </si>
  <si>
    <t>4312281995****1622</t>
  </si>
  <si>
    <t>蒲爱玲</t>
  </si>
  <si>
    <t>4330271971****164X</t>
  </si>
  <si>
    <t>蒲长华</t>
  </si>
  <si>
    <t>4330271976****1619</t>
  </si>
  <si>
    <t>（2021年5月7日死亡）</t>
  </si>
  <si>
    <t>杨必艳</t>
  </si>
  <si>
    <t>4330271978****1424</t>
  </si>
  <si>
    <t>蒲文芳</t>
  </si>
  <si>
    <t>4312281999****1623</t>
  </si>
  <si>
    <t>芷江镇社塘坪村二组被征地农民社会保障对象认定花名册</t>
  </si>
  <si>
    <t>张荆耘</t>
  </si>
  <si>
    <t>4312282002****2655</t>
  </si>
  <si>
    <t>芷江镇社塘坪村二组</t>
  </si>
  <si>
    <t>1.芷江县第三中学整体搬迁及附属小学建设项目（新三中及芙蓉小学）（2019.3.7）</t>
  </si>
  <si>
    <t>李友秀</t>
  </si>
  <si>
    <t>4330271950****1628</t>
  </si>
  <si>
    <t>张华</t>
  </si>
  <si>
    <t>4330271972****161X</t>
  </si>
  <si>
    <t>张波</t>
  </si>
  <si>
    <t>户主 （弟弟）</t>
  </si>
  <si>
    <t>4330271975****1614</t>
  </si>
  <si>
    <t>杨秀梅</t>
  </si>
  <si>
    <t>女</t>
  </si>
  <si>
    <t>4330271978****1483</t>
  </si>
  <si>
    <t>向祖军</t>
  </si>
  <si>
    <t>4330271972****2213</t>
  </si>
  <si>
    <t>1.芷江县舞水路工程建设用地项目（2012.4.24）</t>
  </si>
  <si>
    <t>2012.04.24</t>
  </si>
  <si>
    <t>黄友香</t>
  </si>
  <si>
    <t>4330271972****1664</t>
  </si>
  <si>
    <t>朱永秀</t>
  </si>
  <si>
    <t>4330271947****162X</t>
  </si>
  <si>
    <t>向杜冰</t>
  </si>
  <si>
    <t>4312281995****1626</t>
  </si>
  <si>
    <t>罗文美</t>
  </si>
  <si>
    <t>4330271947****1626</t>
  </si>
  <si>
    <t>龙绪英</t>
  </si>
  <si>
    <t>4330271976****1624</t>
  </si>
  <si>
    <t>龙平</t>
  </si>
  <si>
    <t>户主 （儿子）</t>
  </si>
  <si>
    <t>4330271978****1619</t>
  </si>
  <si>
    <t>刘红凌</t>
  </si>
  <si>
    <t>4330271982****0025</t>
  </si>
  <si>
    <t>刘邦军</t>
  </si>
  <si>
    <t>4330271962****1612</t>
  </si>
  <si>
    <t>周小青</t>
  </si>
  <si>
    <t>4330271963****166X</t>
  </si>
  <si>
    <t>刘芳</t>
  </si>
  <si>
    <t>4312281988****1625</t>
  </si>
  <si>
    <t>刘兵</t>
  </si>
  <si>
    <t>4312281985****163X</t>
  </si>
  <si>
    <t>朱三秀</t>
  </si>
  <si>
    <t>4312281988****1447</t>
  </si>
  <si>
    <t>李海秋</t>
  </si>
  <si>
    <t>4330271965****1610</t>
  </si>
  <si>
    <t>1.芷江县第三中学整体搬迁及附属小学建设项目（新三中及芙蓉小学）（2019.3.7）2.芷江县2017年第三批次建设项目（胜利路）（2020.6.29）</t>
  </si>
  <si>
    <t>2020.06.29</t>
  </si>
  <si>
    <t>邓丽芳</t>
  </si>
  <si>
    <t>4330271970****5421</t>
  </si>
  <si>
    <t>李定刚</t>
  </si>
  <si>
    <t>4312281993****1612</t>
  </si>
  <si>
    <t>周秋珍</t>
  </si>
  <si>
    <t>户主 （前妻）</t>
  </si>
  <si>
    <t>4330271970****1621</t>
  </si>
  <si>
    <t>李斌</t>
  </si>
  <si>
    <t>4312282000****1612</t>
  </si>
  <si>
    <t>龙绪全</t>
  </si>
  <si>
    <t>4330271970****1612</t>
  </si>
  <si>
    <t>1.芷江县2017年度第三批次建设项目（胜利路）（2020.6.29）</t>
  </si>
  <si>
    <t>冯水英</t>
  </si>
  <si>
    <t>4330271973****1644</t>
  </si>
  <si>
    <t>龙建君</t>
  </si>
  <si>
    <t>4312281995****1617</t>
  </si>
  <si>
    <t>龙俊良</t>
  </si>
  <si>
    <t>4312282002****1615</t>
  </si>
  <si>
    <t>龙俊材</t>
  </si>
  <si>
    <t>4312282002****1631</t>
  </si>
  <si>
    <t>滕建清</t>
  </si>
  <si>
    <t>4330271953****1610</t>
  </si>
  <si>
    <t>李玉芳</t>
  </si>
  <si>
    <t>4330271956****162X</t>
  </si>
  <si>
    <t>滕云</t>
  </si>
  <si>
    <t>4330271979****1629</t>
  </si>
  <si>
    <t>滕梅</t>
  </si>
  <si>
    <t>4330271982****1647</t>
  </si>
  <si>
    <t>滕春富</t>
  </si>
  <si>
    <t>妹妹</t>
  </si>
  <si>
    <t>4330271966****1646</t>
  </si>
  <si>
    <t>①(迁出、需要未享受补贴证明，福建省南安市）</t>
  </si>
  <si>
    <t>李君秋</t>
  </si>
  <si>
    <t>4330271963****1612</t>
  </si>
  <si>
    <t>1.芷江县2017年第三批次建设项目（胜利路）（2020.06.29）</t>
  </si>
  <si>
    <t>邓开梅</t>
  </si>
  <si>
    <t>4330271967****1624</t>
  </si>
  <si>
    <t>李定远</t>
  </si>
  <si>
    <t>4312281989****1630</t>
  </si>
  <si>
    <t>周春</t>
  </si>
  <si>
    <t>4312281988****5225</t>
  </si>
  <si>
    <t>滕树英</t>
  </si>
  <si>
    <t>4330271956****1622</t>
  </si>
  <si>
    <t>李再秋</t>
  </si>
  <si>
    <t>4330271970****1638</t>
  </si>
  <si>
    <t>1.芷江县第三中学整体搬迁及附属小学建设项目（新三中及芙蓉小学）（2019.03.07）2.芷江县2017年第三批次建设项目（胜利路）（2020.06.29）</t>
  </si>
  <si>
    <t>田勇梅</t>
  </si>
  <si>
    <t>4330271975****1626</t>
  </si>
  <si>
    <t>李明洪</t>
  </si>
  <si>
    <t>4312281999****1611</t>
  </si>
  <si>
    <t>龙绪友</t>
  </si>
  <si>
    <t>张廷美</t>
  </si>
  <si>
    <t>4330271976****2640</t>
  </si>
  <si>
    <t>宁云兴</t>
  </si>
  <si>
    <t>4330271956****1612</t>
  </si>
  <si>
    <t>1.芷江县文化用品市场建设项目（新三中，书香苑）（2019.04.12）</t>
  </si>
  <si>
    <t>2019.04.12</t>
  </si>
  <si>
    <t>张小芳</t>
  </si>
  <si>
    <t>4330271956****1642</t>
  </si>
  <si>
    <t>宁端梅</t>
  </si>
  <si>
    <t>4330271981****1623</t>
  </si>
  <si>
    <t>黄宝珍</t>
  </si>
  <si>
    <t>4330271975****2220</t>
  </si>
  <si>
    <t>滕雨倩</t>
  </si>
  <si>
    <t>4312281993****1624</t>
  </si>
  <si>
    <t>刘邦建</t>
  </si>
  <si>
    <t>杨玉香</t>
  </si>
  <si>
    <t>4330271955****1644</t>
  </si>
  <si>
    <t>刘华</t>
  </si>
  <si>
    <t>4330271979****1623</t>
  </si>
  <si>
    <t>刘巧云</t>
  </si>
  <si>
    <t>4330271981****1620</t>
  </si>
  <si>
    <t>张欣雨</t>
  </si>
  <si>
    <t>4312282001****1626</t>
  </si>
  <si>
    <t>姚景涛</t>
  </si>
  <si>
    <t>外孙</t>
  </si>
  <si>
    <t>4312282004****0136</t>
  </si>
  <si>
    <t>张良春</t>
  </si>
  <si>
    <t>户主（前女婿）</t>
  </si>
  <si>
    <t>4330271973****2216</t>
  </si>
  <si>
    <t>冯宗禄</t>
  </si>
  <si>
    <t>4330271964****1612</t>
  </si>
  <si>
    <t>田秋梅</t>
  </si>
  <si>
    <t>4330271966****346X</t>
  </si>
  <si>
    <t>冯田</t>
  </si>
  <si>
    <t>4312281990****1625</t>
  </si>
  <si>
    <t>冯伟</t>
  </si>
  <si>
    <t>4312281992****1613</t>
  </si>
  <si>
    <t>杨天文</t>
  </si>
  <si>
    <t>4312281996****1860</t>
  </si>
  <si>
    <t>晋松生</t>
  </si>
  <si>
    <t>4330271966****161X</t>
  </si>
  <si>
    <t>1.芷江县2017年第三批次建设项目（胜利路2020.06.29）2.芷江县新三中整体搬迁及附属小学建设项目（新三中及芙蓉小学2019.03.07）</t>
  </si>
  <si>
    <t>李久香</t>
  </si>
  <si>
    <t>4330271968****1628</t>
  </si>
  <si>
    <t>晋世平</t>
  </si>
  <si>
    <t>4330271937****1611</t>
  </si>
  <si>
    <t>①（2024年3月7日死亡）</t>
  </si>
  <si>
    <t>晋磊</t>
  </si>
  <si>
    <t>4312281989****1644</t>
  </si>
  <si>
    <t>晋子安</t>
  </si>
  <si>
    <t>4312281996****1619</t>
  </si>
  <si>
    <t>晋松梅</t>
  </si>
  <si>
    <t>户主 （妹妹）</t>
  </si>
  <si>
    <t>4330271972****1629</t>
  </si>
  <si>
    <t>张美琳</t>
  </si>
  <si>
    <t>4312281997****164X</t>
  </si>
  <si>
    <t>李仲秋</t>
  </si>
  <si>
    <t>4330271960****1612</t>
  </si>
  <si>
    <t>余子香</t>
  </si>
  <si>
    <t>4330271962****1660</t>
  </si>
  <si>
    <t>李定兴</t>
  </si>
  <si>
    <t>4312281987****1639</t>
  </si>
  <si>
    <t>冯宗寿</t>
  </si>
  <si>
    <t>4330271967****1618 </t>
  </si>
  <si>
    <t>1.芷江县舞水路工程建设用地项目（2012.4.24）2.芷江县第三中学整体搬迁及附属小学建设项目（新三中及芙蓉小学）（2019.3.7）</t>
  </si>
  <si>
    <t>冯泉潮</t>
  </si>
  <si>
    <t>4312282000****1611</t>
  </si>
  <si>
    <t>冯祖贤</t>
  </si>
  <si>
    <t>4312282002****1616</t>
  </si>
  <si>
    <t>张桂莲</t>
  </si>
  <si>
    <t>4330271936****1626</t>
  </si>
  <si>
    <t>龙绪妹</t>
  </si>
  <si>
    <t>4330271968****1624</t>
  </si>
  <si>
    <t>（2025年5月26日死亡）</t>
  </si>
  <si>
    <t>张勇军</t>
  </si>
  <si>
    <t>4330271979****3434</t>
  </si>
  <si>
    <t>1.芷江县第三中学整体搬迁及附属小学建设项目（新三中及芙蓉小学）（2019.3.7）2.芷江县舞水路、蟒湖中路、东门路打捆建设项目（2020.7.6）</t>
  </si>
  <si>
    <t>2020.7.6</t>
  </si>
  <si>
    <t>温艳芳</t>
  </si>
  <si>
    <t>3421271979****382X</t>
  </si>
  <si>
    <t>张林</t>
  </si>
  <si>
    <t>4312282001****1616</t>
  </si>
  <si>
    <t>张圣云</t>
  </si>
  <si>
    <t>4330271973****3419</t>
  </si>
  <si>
    <t>1.芷江县第三中学整体搬迁及附属小学建设项目（新三中及芙蓉小学）（2019.3.7）2.芷江县水果批发市场建设项目（2023.10.18）</t>
  </si>
  <si>
    <t>李美娥</t>
  </si>
  <si>
    <t>4330271978****3445</t>
  </si>
  <si>
    <t>张婉滢</t>
  </si>
  <si>
    <t>4312282000****3468</t>
  </si>
  <si>
    <t>张芷梦</t>
  </si>
  <si>
    <t>4312282005****0085</t>
  </si>
  <si>
    <t>杨海珍</t>
  </si>
  <si>
    <t>4330271966****3420</t>
  </si>
  <si>
    <t>王帅斌</t>
  </si>
  <si>
    <t>4312281987****3433</t>
  </si>
  <si>
    <t>张俊</t>
  </si>
  <si>
    <t>4312281989****5845</t>
  </si>
  <si>
    <t>王慈君</t>
  </si>
  <si>
    <t>4312281995****3436</t>
  </si>
  <si>
    <t>余小芳</t>
  </si>
  <si>
    <t>4312281997****1220</t>
  </si>
  <si>
    <t>杨丹春</t>
  </si>
  <si>
    <t>4330261969****3329</t>
  </si>
  <si>
    <t>张扬</t>
  </si>
  <si>
    <t>4312281993****264X</t>
  </si>
  <si>
    <t>张青航</t>
  </si>
  <si>
    <t>4312282001****4676</t>
  </si>
  <si>
    <t>张祥科</t>
  </si>
  <si>
    <t>4330271968****3419</t>
  </si>
  <si>
    <t>（2025年6月15日死亡）</t>
  </si>
  <si>
    <t>张广</t>
  </si>
  <si>
    <t>4330271976****3416</t>
  </si>
  <si>
    <t>陈锦阁</t>
  </si>
  <si>
    <t>4330271978****3422</t>
  </si>
  <si>
    <t>张艳平</t>
  </si>
  <si>
    <t>4312282000****3420</t>
  </si>
  <si>
    <t>张倖漪</t>
  </si>
  <si>
    <t>4312282006****0060</t>
  </si>
  <si>
    <t>龙凤莲</t>
  </si>
  <si>
    <t>4330271954****3426</t>
  </si>
  <si>
    <t>姚小莲</t>
  </si>
  <si>
    <t>4330271958****3426</t>
  </si>
  <si>
    <t>张祥良</t>
  </si>
  <si>
    <t>4312281987****3418</t>
  </si>
  <si>
    <t>唐玮</t>
  </si>
  <si>
    <t>4312281992****3526</t>
  </si>
  <si>
    <t>张祥明</t>
  </si>
  <si>
    <t>4330271964****3413</t>
  </si>
  <si>
    <t>1.芷江县第三中学整体搬迁及附属小学建设项目（新三中及芙蓉小学）（2019.03.07）2.芷江县水果批发市场建设项目（水果批发市场）（2023.10.18）</t>
  </si>
  <si>
    <t>田金梅</t>
  </si>
  <si>
    <t>4330271965****3447</t>
  </si>
  <si>
    <t>张馨元</t>
  </si>
  <si>
    <t>4312281994****3412</t>
  </si>
  <si>
    <t>李箐棂</t>
  </si>
  <si>
    <t>4312281999****4942</t>
  </si>
  <si>
    <t>张青雅</t>
  </si>
  <si>
    <t>4312281994****3421</t>
  </si>
  <si>
    <t>张英</t>
  </si>
  <si>
    <t>4312281987****342X</t>
  </si>
  <si>
    <t>张圣坤</t>
  </si>
  <si>
    <t>4330271963****3430</t>
  </si>
  <si>
    <t>胡双莲</t>
  </si>
  <si>
    <t>4330271962****3421</t>
  </si>
  <si>
    <t>张爱军</t>
  </si>
  <si>
    <t>户主 （女儿）</t>
  </si>
  <si>
    <t>4312281993****3427</t>
  </si>
  <si>
    <t>张朝平</t>
  </si>
  <si>
    <t>4312281986****3418</t>
  </si>
  <si>
    <t>刘阳琼</t>
  </si>
  <si>
    <t>4304821998****858X</t>
  </si>
  <si>
    <t>李文静</t>
  </si>
  <si>
    <t>前媳妇</t>
  </si>
  <si>
    <t>4312281986****3423</t>
  </si>
  <si>
    <t>张吉松</t>
  </si>
  <si>
    <t>4330271967****3415</t>
  </si>
  <si>
    <t>1.芷江县第三中学整体搬迁及附属小学建设项目（新三中及芙蓉小学2019.03.07）2.芷江县水果批发市场建设项目（水果批发市场2023.10.18）</t>
  </si>
  <si>
    <t>田加英</t>
  </si>
  <si>
    <t>4330271969****3429</t>
  </si>
  <si>
    <t>张涛</t>
  </si>
  <si>
    <t>4312281998****3414</t>
  </si>
  <si>
    <t>张娟</t>
  </si>
  <si>
    <t>4312281992****3428</t>
  </si>
  <si>
    <t>张吉件</t>
  </si>
  <si>
    <t>户主 （兄弟）</t>
  </si>
  <si>
    <t>4330271964****3417</t>
  </si>
  <si>
    <t>张祥青</t>
  </si>
  <si>
    <t>4330271965****3410</t>
  </si>
  <si>
    <t>陆小英</t>
  </si>
  <si>
    <t>4330271968****3441</t>
  </si>
  <si>
    <t>张青萍</t>
  </si>
  <si>
    <t>4312281997****3411</t>
  </si>
  <si>
    <t>张小梅</t>
  </si>
  <si>
    <t>4312281994****3021</t>
  </si>
  <si>
    <t>张腊梅</t>
  </si>
  <si>
    <t>4312281989****344X</t>
  </si>
  <si>
    <t>张祥春</t>
  </si>
  <si>
    <t>4330271961****3414</t>
  </si>
  <si>
    <t>习玉莲</t>
  </si>
  <si>
    <t>4330271963****3423</t>
  </si>
  <si>
    <t>张清如</t>
  </si>
  <si>
    <t>4312281992****3449</t>
  </si>
  <si>
    <t>向鹏</t>
  </si>
  <si>
    <t>4312281987****2216</t>
  </si>
  <si>
    <t>张祥梅</t>
  </si>
  <si>
    <t>4330271965****3412</t>
  </si>
  <si>
    <t>谭成霞</t>
  </si>
  <si>
    <t>4330271968****3422</t>
  </si>
  <si>
    <t>张淼</t>
  </si>
  <si>
    <t>张青辉</t>
  </si>
  <si>
    <t>4312281991****3418</t>
  </si>
  <si>
    <t>4312281992****3822</t>
  </si>
  <si>
    <t>张吉和</t>
  </si>
  <si>
    <t>4330271953****3416</t>
  </si>
  <si>
    <t>田淑珍</t>
  </si>
  <si>
    <t>4330271954****342X</t>
  </si>
  <si>
    <t>张爱萍</t>
  </si>
  <si>
    <t>4312281984****3428</t>
  </si>
  <si>
    <t>张洪</t>
  </si>
  <si>
    <t>4312281995****3416</t>
  </si>
  <si>
    <t>梁婉蓉</t>
  </si>
  <si>
    <t>4312281997****2842</t>
  </si>
  <si>
    <t>唐子兰</t>
  </si>
  <si>
    <t>4330271974****3428</t>
  </si>
  <si>
    <t>张智</t>
  </si>
  <si>
    <t>4330271972****3415</t>
  </si>
  <si>
    <t>张秀莲</t>
  </si>
  <si>
    <t>4330271970****82627</t>
  </si>
  <si>
    <t>张祥军</t>
  </si>
  <si>
    <t>4330271968****3414</t>
  </si>
  <si>
    <t>杨元香</t>
  </si>
  <si>
    <t>4330271971****342X</t>
  </si>
  <si>
    <t>张永坤</t>
  </si>
  <si>
    <t>4312282000****3416</t>
  </si>
  <si>
    <t>补家国</t>
  </si>
  <si>
    <t>4330271946****3424</t>
  </si>
  <si>
    <t>张清</t>
  </si>
  <si>
    <t>4312281992****3433</t>
  </si>
  <si>
    <t>田亚</t>
  </si>
  <si>
    <t>4312281997****2645</t>
  </si>
  <si>
    <t>张祥平</t>
  </si>
  <si>
    <t>4330271965****3433</t>
  </si>
  <si>
    <t>田玉梅</t>
  </si>
  <si>
    <t>4330271970****3824</t>
  </si>
  <si>
    <t>张清峰</t>
  </si>
  <si>
    <t>4312281993****3459</t>
  </si>
  <si>
    <t>张芷庆</t>
  </si>
  <si>
    <t>4312282003****0226</t>
  </si>
  <si>
    <t>芷江镇社塘坪村三组被征地农民社会保障对象认定花名册</t>
  </si>
  <si>
    <t>罗秀莲</t>
  </si>
  <si>
    <t>4330271949****1647</t>
  </si>
  <si>
    <t>芷江镇社塘坪村三组</t>
  </si>
  <si>
    <t>1.芷江县2010年度第二批打捆单个项目（凯丰米业2011.3.11）2.芷江县文武职业学校工程建设项目（2016.10.12）</t>
  </si>
  <si>
    <t>2016.10.12</t>
  </si>
  <si>
    <t>李玉梅</t>
  </si>
  <si>
    <t>4330271974****1668</t>
  </si>
  <si>
    <t>谭均</t>
  </si>
  <si>
    <t>4330271970****5418</t>
  </si>
  <si>
    <t>谭世林</t>
  </si>
  <si>
    <t>4312281994****1612</t>
  </si>
  <si>
    <t>李泽桃</t>
  </si>
  <si>
    <t>4330271950****1613</t>
  </si>
  <si>
    <t>①（2024年12月死亡）</t>
  </si>
  <si>
    <t>张成英</t>
  </si>
  <si>
    <t>4330271955****1627</t>
  </si>
  <si>
    <t>周权</t>
  </si>
  <si>
    <t>4312281985****1635</t>
  </si>
  <si>
    <t>李复长</t>
  </si>
  <si>
    <t>4330271968****161X</t>
  </si>
  <si>
    <t>1.芷江县2010年度第二批打捆单个项目（凯丰米业2011.3.11）2.芷江县文武职业学校工程建设项目（2016.10.12）3.芷江县2017年第三批次建设项目（胜利路2020.6.29）</t>
  </si>
  <si>
    <t>黄才安</t>
  </si>
  <si>
    <t>4330271967****5441</t>
  </si>
  <si>
    <t>李豪</t>
  </si>
  <si>
    <t>4312281993****1615</t>
  </si>
  <si>
    <t>肖颖</t>
  </si>
  <si>
    <t>前儿媳</t>
  </si>
  <si>
    <t>4312281998****2222</t>
  </si>
  <si>
    <t>李培生</t>
  </si>
  <si>
    <t>4330271956****1610</t>
  </si>
  <si>
    <t>张秀英</t>
  </si>
  <si>
    <t>4330271957****1627</t>
  </si>
  <si>
    <t>2021年5月20日死亡</t>
  </si>
  <si>
    <t>李松林</t>
  </si>
  <si>
    <t>李从林</t>
  </si>
  <si>
    <t>4312281984****1611</t>
  </si>
  <si>
    <t>戚云香</t>
  </si>
  <si>
    <t>4312281987****0846</t>
  </si>
  <si>
    <t>周玉岩</t>
  </si>
  <si>
    <t>4330271955****161X</t>
  </si>
  <si>
    <t>李复彩</t>
  </si>
  <si>
    <t>4330271958****1669</t>
  </si>
  <si>
    <t>①（2021年5月死亡）</t>
  </si>
  <si>
    <t>周小群</t>
  </si>
  <si>
    <t>4330271981****1628</t>
  </si>
  <si>
    <t xml:space="preserve"> </t>
  </si>
  <si>
    <t>周斌</t>
  </si>
  <si>
    <t>4312281986****1685</t>
  </si>
  <si>
    <t>周美</t>
  </si>
  <si>
    <t>4312281990****0225</t>
  </si>
  <si>
    <t>李桥云</t>
  </si>
  <si>
    <t>4312281990****5819</t>
  </si>
  <si>
    <t>李泽五</t>
  </si>
  <si>
    <t>4330271968****1611</t>
  </si>
  <si>
    <t>吴美芳</t>
  </si>
  <si>
    <t>4330271968****4046</t>
  </si>
  <si>
    <t xml:space="preserve">儿子 </t>
  </si>
  <si>
    <t>4312281997****1614</t>
  </si>
  <si>
    <t>李佳</t>
  </si>
  <si>
    <t>4312281991****161X</t>
  </si>
  <si>
    <t>田沙沙</t>
  </si>
  <si>
    <t>4312281990****2642</t>
  </si>
  <si>
    <t>李金秀</t>
  </si>
  <si>
    <t>4330271971****1628</t>
  </si>
  <si>
    <t>李高松</t>
  </si>
  <si>
    <t>户主 （父亲）</t>
  </si>
  <si>
    <t xml:space="preserve">4330271933****1619 </t>
  </si>
  <si>
    <t>①（2018年4月死亡）</t>
  </si>
  <si>
    <t>李泽季</t>
  </si>
  <si>
    <t>4330271964****1633</t>
  </si>
  <si>
    <t>1.芷江县2010年第二批打捆单个项目（凯丰米业）（2011.03.11）2.芷江县文武职业学校工程建设项目（文武学校）（2016.10.12）</t>
  </si>
  <si>
    <t>滕美蓉</t>
  </si>
  <si>
    <t>4330271963****1620</t>
  </si>
  <si>
    <t>李凝曦</t>
  </si>
  <si>
    <t>4312281987****1649</t>
  </si>
  <si>
    <t>李滕林</t>
  </si>
  <si>
    <t>4312281993****161X</t>
  </si>
  <si>
    <t>罗学贤</t>
  </si>
  <si>
    <t>4330271982****1618</t>
  </si>
  <si>
    <t>毛荷莲</t>
  </si>
  <si>
    <t>4312281987****2626</t>
  </si>
  <si>
    <t>江永慧</t>
  </si>
  <si>
    <t>4330271957****1647</t>
  </si>
  <si>
    <t>罗兵</t>
  </si>
  <si>
    <t>4312281985****1658</t>
  </si>
  <si>
    <t>江珍珍</t>
  </si>
  <si>
    <t>4312281987****5825</t>
  </si>
  <si>
    <t>邱菊香</t>
  </si>
  <si>
    <t>4330271937****162X</t>
  </si>
  <si>
    <t>李春英</t>
  </si>
  <si>
    <t>4330271961****1645</t>
  </si>
  <si>
    <t>尹俊</t>
  </si>
  <si>
    <t>4312281983****1618</t>
  </si>
  <si>
    <t>许丽芳</t>
  </si>
  <si>
    <t>4453811984****7222</t>
  </si>
  <si>
    <t>后续添加</t>
  </si>
  <si>
    <t>李泽炉</t>
  </si>
  <si>
    <t>4330271956****1613</t>
  </si>
  <si>
    <t>1.芷江县中医医院整体搬迁建设项目（中医院）（2018.07.02）</t>
  </si>
  <si>
    <t>2018.07.02</t>
  </si>
  <si>
    <t>邱来弟</t>
  </si>
  <si>
    <t>4330271963****1622</t>
  </si>
  <si>
    <t>李月霞</t>
  </si>
  <si>
    <t>4312281984****1626</t>
  </si>
  <si>
    <t>李海清</t>
  </si>
  <si>
    <t>4312281985****1631</t>
  </si>
  <si>
    <t>杨小群</t>
  </si>
  <si>
    <t>4312281990****0043</t>
  </si>
  <si>
    <t>李复仁</t>
  </si>
  <si>
    <t>4330271964****1613</t>
  </si>
  <si>
    <t>杨寻菊</t>
  </si>
  <si>
    <t>4330271968****1848</t>
  </si>
  <si>
    <t>李沛燃</t>
  </si>
  <si>
    <t>4312281999****1621</t>
  </si>
  <si>
    <t>李明</t>
  </si>
  <si>
    <t>4312281989****1636</t>
  </si>
  <si>
    <t>周小珍</t>
  </si>
  <si>
    <t>4312281990****0220</t>
  </si>
  <si>
    <t>李复模</t>
  </si>
  <si>
    <t>4330271959****1619</t>
  </si>
  <si>
    <t>张菊英</t>
  </si>
  <si>
    <t>4330271959****1622</t>
  </si>
  <si>
    <t>李浪浪</t>
  </si>
  <si>
    <t>4312281985****1613</t>
  </si>
  <si>
    <t>周德生</t>
  </si>
  <si>
    <t>4330271958****1639</t>
  </si>
  <si>
    <t>1.芷江县2010年第二批打捆单个项目（凯丰米业）（2011.03.11）</t>
  </si>
  <si>
    <t>2011.03.11</t>
  </si>
  <si>
    <t>李桂珍</t>
  </si>
  <si>
    <t>4312281960****0026</t>
  </si>
  <si>
    <t>周燕萍</t>
  </si>
  <si>
    <t>4312281984****1663</t>
  </si>
  <si>
    <t>周燕华</t>
  </si>
  <si>
    <t>4330271982****1610</t>
  </si>
  <si>
    <t>黄艳</t>
  </si>
  <si>
    <t>4312811988****662X</t>
  </si>
  <si>
    <t>李复江</t>
  </si>
  <si>
    <t>4330271962****1633</t>
  </si>
  <si>
    <t>1.芷江县2010年第二批打捆单个项目（凯丰米业）（2011.03.11）2.芷江县2017年第三批次建设项目（胜利路）（2020.06.29）</t>
  </si>
  <si>
    <t>张玉芳</t>
  </si>
  <si>
    <t>4330271966****1626</t>
  </si>
  <si>
    <t>李巧</t>
  </si>
  <si>
    <t>户主 （长女）</t>
  </si>
  <si>
    <t>4312281986****1620</t>
  </si>
  <si>
    <t>杨小龙</t>
  </si>
  <si>
    <t>长女婿</t>
  </si>
  <si>
    <t>4312021981****0457</t>
  </si>
  <si>
    <t>李姣</t>
  </si>
  <si>
    <t>户主 （次女）</t>
  </si>
  <si>
    <t>4312281988****1640</t>
  </si>
  <si>
    <t>李复英</t>
  </si>
  <si>
    <t>4330271947****1622</t>
  </si>
  <si>
    <t>曾祥松</t>
  </si>
  <si>
    <t>4330271972****1617</t>
  </si>
  <si>
    <t>许玉容</t>
  </si>
  <si>
    <t>4330271973****1624</t>
  </si>
  <si>
    <t>曾令榕</t>
  </si>
  <si>
    <t>孙女</t>
  </si>
  <si>
    <t>4330271996****1624</t>
  </si>
  <si>
    <t>吴梅桂</t>
  </si>
  <si>
    <t>4330271966****1666</t>
  </si>
  <si>
    <t>1.芷江县2010年度第二批打捆单个项目（凯丰米业2011.03.11）2.芷江县文武职业学校工程建设项目（文武学校2016.10.12）</t>
  </si>
  <si>
    <t>周胜</t>
  </si>
  <si>
    <t>4312281991****1638</t>
  </si>
  <si>
    <t>周强</t>
  </si>
  <si>
    <t>朱学霞</t>
  </si>
  <si>
    <t>4312811992****2421</t>
  </si>
  <si>
    <t>周元生</t>
  </si>
  <si>
    <t>4330271964****1631</t>
  </si>
  <si>
    <t>（2024.07.09死亡）</t>
  </si>
  <si>
    <t>李复秀</t>
  </si>
  <si>
    <t>4330271957****1628</t>
  </si>
  <si>
    <t>1.芷江县2010年度第二批打捆单个项目（凯丰米业2011.03.11）2.芷江县中医医院整体搬迁建设项目（2018.07.02）</t>
  </si>
  <si>
    <t>郑华</t>
  </si>
  <si>
    <t>4330271980****1626</t>
  </si>
  <si>
    <t>肖忠益</t>
  </si>
  <si>
    <t>李复钊</t>
  </si>
  <si>
    <t>姐姐</t>
  </si>
  <si>
    <t>4330271943****1648</t>
  </si>
  <si>
    <t>（2020年2月死亡）</t>
  </si>
  <si>
    <t>李梅秀</t>
  </si>
  <si>
    <t>4330271957****1623</t>
  </si>
  <si>
    <t>李久秀</t>
  </si>
  <si>
    <t>4330271965****162X</t>
  </si>
  <si>
    <t>李复建</t>
  </si>
  <si>
    <t>4330271967****1617</t>
  </si>
  <si>
    <t>沈代梅</t>
  </si>
  <si>
    <t>4330271968****1642</t>
  </si>
  <si>
    <t>李鑫</t>
  </si>
  <si>
    <t>4312281997****1639</t>
  </si>
  <si>
    <t>李静</t>
  </si>
  <si>
    <t>4312281989****1635</t>
  </si>
  <si>
    <t>蒋涛</t>
  </si>
  <si>
    <t>4312281992****0044</t>
  </si>
  <si>
    <t>李前进</t>
  </si>
  <si>
    <t>4330271964****1651</t>
  </si>
  <si>
    <t>2018.7.2</t>
  </si>
  <si>
    <t>宋继梅</t>
  </si>
  <si>
    <t>4330271967****1644</t>
  </si>
  <si>
    <t>李纯</t>
  </si>
  <si>
    <t>4312281996****1642</t>
  </si>
  <si>
    <t>杨伯秀</t>
  </si>
  <si>
    <t>4330271967****1621</t>
  </si>
  <si>
    <t>1.芷江县文武职业学校工程建设项目（文武学校2016.10.12）</t>
  </si>
  <si>
    <t>李杨</t>
  </si>
  <si>
    <t>4312281998****1615</t>
  </si>
  <si>
    <t>李平</t>
  </si>
  <si>
    <t>4312281992****1619</t>
  </si>
  <si>
    <t>杨莉萍</t>
  </si>
  <si>
    <t>4312281994****1647</t>
  </si>
  <si>
    <t>李复炳</t>
  </si>
  <si>
    <t>4330271966****1611</t>
  </si>
  <si>
    <t>（2020年6月死亡）</t>
  </si>
  <si>
    <t>李泽文</t>
  </si>
  <si>
    <t>4330271964****1616</t>
  </si>
  <si>
    <t>1.芷江县中医医院整体搬迁建设项目（文武学校2016.10.12）2.芷江县2010年度第二批打捆单个项目（凯丰米业2011.03.11）3.芷江县中医院整体搬迁建设项目（2018.7.2）</t>
  </si>
  <si>
    <t>戚八妹</t>
  </si>
  <si>
    <t>4330271964****1643</t>
  </si>
  <si>
    <t>李艳华</t>
  </si>
  <si>
    <t>4312281987****1623</t>
  </si>
  <si>
    <t>李卓</t>
  </si>
  <si>
    <t>4312281993****1637</t>
  </si>
  <si>
    <t>许蓉</t>
  </si>
  <si>
    <t>4312281994****1449</t>
  </si>
  <si>
    <t>张成莲</t>
  </si>
  <si>
    <t>4330271941****1627</t>
  </si>
  <si>
    <t>②（2020年10月死亡）</t>
  </si>
  <si>
    <t>唐光秀</t>
  </si>
  <si>
    <t>4330271963****1623</t>
  </si>
  <si>
    <t>田玲</t>
  </si>
  <si>
    <t>4312281985****2627</t>
  </si>
  <si>
    <t>罗均</t>
  </si>
  <si>
    <t>4312281984****1636</t>
  </si>
  <si>
    <t>黄莲英</t>
  </si>
  <si>
    <t>4330271930****1629</t>
  </si>
  <si>
    <t>（2021年2月22日死亡）</t>
  </si>
  <si>
    <t>罗文松</t>
  </si>
  <si>
    <t>4330271957****161X</t>
  </si>
  <si>
    <t>（2022年1月28日死亡）</t>
  </si>
  <si>
    <t>李树平</t>
  </si>
  <si>
    <t>4330271976****1610</t>
  </si>
  <si>
    <t>1.芷江县文武职业学校工程建设项目（2016.10.12）</t>
  </si>
  <si>
    <t>何林芝</t>
  </si>
  <si>
    <t>4330271974****282X</t>
  </si>
  <si>
    <t>妻子（2024年8月死亡）</t>
  </si>
  <si>
    <t>李泽炳</t>
  </si>
  <si>
    <t>4330271951****1619</t>
  </si>
  <si>
    <t>1.芷江县中医院整体搬迁建设项目（中医院2018.7.2）</t>
  </si>
  <si>
    <t>张金凤</t>
  </si>
  <si>
    <t>李树林</t>
  </si>
  <si>
    <t>4330271979****165X</t>
  </si>
  <si>
    <t>龙白梅</t>
  </si>
  <si>
    <t>4330271981****3623</t>
  </si>
  <si>
    <t>芷江镇社塘坪村四组被征地农民社会保障对象认定花名册</t>
  </si>
  <si>
    <t>龙金海</t>
  </si>
  <si>
    <t>4330271944****1615</t>
  </si>
  <si>
    <t>芷江镇社塘坪村四组</t>
  </si>
  <si>
    <t>1.芷江县2014年第一批次建设用地项目（龙宪松沙州小院2015.1.29）2.芷江县2017年第三批次建设项目（胜利路2020.6.29）</t>
  </si>
  <si>
    <t>2020.6.29</t>
  </si>
  <si>
    <t>张珍英</t>
  </si>
  <si>
    <t>4330271958****4023</t>
  </si>
  <si>
    <t>龙建国</t>
  </si>
  <si>
    <t>4330271972****1632</t>
  </si>
  <si>
    <t>张敏</t>
  </si>
  <si>
    <t>4330271980****1826</t>
  </si>
  <si>
    <t>龙荟屹</t>
  </si>
  <si>
    <t>4312282003****0224</t>
  </si>
  <si>
    <t>龙建军</t>
  </si>
  <si>
    <t>4330271974****1665</t>
  </si>
  <si>
    <t>龙瑞力</t>
  </si>
  <si>
    <t>4330271969****1611</t>
  </si>
  <si>
    <t>1.芷江县第三中学整体搬迁及附属小学建设项目（新三中及芙蓉小学2019.3.7）</t>
  </si>
  <si>
    <t>2019.3.7</t>
  </si>
  <si>
    <t>张菊珍</t>
  </si>
  <si>
    <t>4330271976****0222</t>
  </si>
  <si>
    <t>龙思羽</t>
  </si>
  <si>
    <t>4312281997****0227</t>
  </si>
  <si>
    <t>龙德超</t>
  </si>
  <si>
    <t>4312281989****1638</t>
  </si>
  <si>
    <t>张雅玲</t>
  </si>
  <si>
    <t>4312281991****0220</t>
  </si>
  <si>
    <t>唐玉英</t>
  </si>
  <si>
    <t>4330271947****1623</t>
  </si>
  <si>
    <t>1.2009年度第三批次建设用地（安民小区2010.5.8）2.芷江县2010年度第二批次打捆单个项目（凯丰米业2011.3.11）</t>
  </si>
  <si>
    <t>2011.3.11</t>
  </si>
  <si>
    <t>龙春红</t>
  </si>
  <si>
    <t>4330271976****1611</t>
  </si>
  <si>
    <t>吴合英</t>
  </si>
  <si>
    <t>4330271981****4427</t>
  </si>
  <si>
    <t>龙无良</t>
  </si>
  <si>
    <t>1.2009年度第三批次建设用地（安民小区2010.5.8）2.芷江县2010年度第二批次打捆单个项目（凯丰米业2011.3.11）3.芷江县第三中学整体搬迁及附属小学（新三中及芙蓉小学2019.3.7）4.芷江县2017年第三批次建设项目（胜利路2020.6.29）</t>
  </si>
  <si>
    <t>龙瑞华</t>
  </si>
  <si>
    <t>4330271982****1611</t>
  </si>
  <si>
    <t>郭桂芬</t>
  </si>
  <si>
    <t>4312281985****3627</t>
  </si>
  <si>
    <t>龙双双</t>
  </si>
  <si>
    <t>4312281984****1615</t>
  </si>
  <si>
    <t>李秋萍</t>
  </si>
  <si>
    <t>4331251988****434X</t>
  </si>
  <si>
    <t>龙宪燎</t>
  </si>
  <si>
    <t>4330271974****1650</t>
  </si>
  <si>
    <t>涂宏祥</t>
  </si>
  <si>
    <t>①由十三组迁入</t>
  </si>
  <si>
    <t>沈安英</t>
  </si>
  <si>
    <t>户主  （继母）</t>
  </si>
  <si>
    <t>4330261961****0627</t>
  </si>
  <si>
    <t>龙发良</t>
  </si>
  <si>
    <t>4330271947****1614</t>
  </si>
  <si>
    <t>(2024年2月7日死亡)</t>
  </si>
  <si>
    <t>龙宪芝</t>
  </si>
  <si>
    <t>4330271952****1610</t>
  </si>
  <si>
    <t>1.芷江县2010你年度第二批打捆单个项目（凯丰米业2011.3.11）</t>
  </si>
  <si>
    <t>唐银秀</t>
  </si>
  <si>
    <t>4330271953****1623</t>
  </si>
  <si>
    <t>龙建平</t>
  </si>
  <si>
    <t>4330271979****1616</t>
  </si>
  <si>
    <t>王水英</t>
  </si>
  <si>
    <t>4330271982****1221</t>
  </si>
  <si>
    <t>龙海霞</t>
  </si>
  <si>
    <t>4312281985****1640</t>
  </si>
  <si>
    <t>龙菊梅</t>
  </si>
  <si>
    <t>4330271951****1621</t>
  </si>
  <si>
    <t>1.芷江县文武职业学校工程建设项目（文武学校）（2016.10.12）</t>
  </si>
  <si>
    <t>舒秀英</t>
  </si>
  <si>
    <t>4330271952****1626</t>
  </si>
  <si>
    <t>1.芷江县2010年第二批打捆单个项目（凯丰米业）（2011.03.11）2.芷江县第三中学整体搬迁及附属小学建设项目（新三中及芙蓉小学）（2019.03.07）3.芷江县2017年第三批次建设项目（胜利路）（2020.06.29）</t>
  </si>
  <si>
    <t>龙中秋</t>
  </si>
  <si>
    <t>4330271976****1614</t>
  </si>
  <si>
    <t>张元香</t>
  </si>
  <si>
    <t>4330271975****2047</t>
  </si>
  <si>
    <t>龙婉灵</t>
  </si>
  <si>
    <t>4312281999****1620</t>
  </si>
  <si>
    <t>龙坤山</t>
  </si>
  <si>
    <t>4330271979****1630</t>
  </si>
  <si>
    <t>龚娟</t>
  </si>
  <si>
    <t>4312281983****1427</t>
  </si>
  <si>
    <t>龙宪良</t>
  </si>
  <si>
    <t>4330271949****1612</t>
  </si>
  <si>
    <t>①（2020年12月18日死亡）</t>
  </si>
  <si>
    <t>龙琳</t>
  </si>
  <si>
    <t>4330271975****1640</t>
  </si>
  <si>
    <t>1.芷江县2010年第二批打捆单个项目（凯丰米业）（2011.03.11）2.芷江县第三中学整体搬迁及附属小学建设项目（新三中及芙蓉小学）（2019.03.07）</t>
  </si>
  <si>
    <t>毛家元</t>
  </si>
  <si>
    <t>4330271951****1626</t>
  </si>
  <si>
    <t>（2024年11月19日死亡）</t>
  </si>
  <si>
    <t>龙宪华</t>
  </si>
  <si>
    <t>4330271952****1618</t>
  </si>
  <si>
    <t>涂孝玲</t>
  </si>
  <si>
    <t>4330271954****1627</t>
  </si>
  <si>
    <t>（2018年04月04日死亡）</t>
  </si>
  <si>
    <t>李泽明</t>
  </si>
  <si>
    <t>4330271977****441X</t>
  </si>
  <si>
    <t>龙瑞英</t>
  </si>
  <si>
    <t>4330271980****1621</t>
  </si>
  <si>
    <t>龙敏</t>
  </si>
  <si>
    <t>4312281986****1637</t>
  </si>
  <si>
    <t>1.芷江县2010年第二批打捆单个项目（凯丰米业）（2011.03.11）2.2009年第三批次建设用地（安民小区）（2014.05.08）3.芷江县第三中学整体搬迁及附属小学建设项目（新三中及芙蓉小学）（2019.03.07）4.芷江县2017年第三批次建设项目（胜利路）（2020.06.29）</t>
  </si>
  <si>
    <t>廖艳梅</t>
  </si>
  <si>
    <t>4312281996****1423</t>
  </si>
  <si>
    <t>张连珍</t>
  </si>
  <si>
    <t>继母</t>
  </si>
  <si>
    <t>4330271959****162X</t>
  </si>
  <si>
    <t>①新增人员</t>
  </si>
  <si>
    <t>冯丹</t>
  </si>
  <si>
    <t>4312281986****1640</t>
  </si>
  <si>
    <t>②新增人员</t>
  </si>
  <si>
    <t>龙宪礼</t>
  </si>
  <si>
    <t>4330271970****1615</t>
  </si>
  <si>
    <t>张明碧</t>
  </si>
  <si>
    <t>4330271970****1623</t>
  </si>
  <si>
    <t>龙佳美</t>
  </si>
  <si>
    <t>4312281996****1626</t>
  </si>
  <si>
    <t>龙佳琦</t>
  </si>
  <si>
    <t>4312282000****1621</t>
  </si>
  <si>
    <t>张莲珍</t>
  </si>
  <si>
    <t>4330271946****1624</t>
  </si>
  <si>
    <t>龙梅珍</t>
  </si>
  <si>
    <t>4330271962****164X</t>
  </si>
  <si>
    <t>1.芷江县2010年度第二批年度打捆单个项目（凯丰米业2011.03.11）</t>
  </si>
  <si>
    <t>张勇</t>
  </si>
  <si>
    <t>4312281983****1617</t>
  </si>
  <si>
    <t>邱祝英</t>
  </si>
  <si>
    <t>4330271957****1624</t>
  </si>
  <si>
    <t>1.芷江县2010年度第二批年度打捆单个项目（凯丰米业2011.03.11）2.芷江县新三中整体搬迁及附属小学建设项目（新三中及芙蓉小学2019.03.07）</t>
  </si>
  <si>
    <t>龙权菊</t>
  </si>
  <si>
    <t>4330271980****1628</t>
  </si>
  <si>
    <t>龙勇敏</t>
  </si>
  <si>
    <t>4330271982****1633</t>
  </si>
  <si>
    <t>汪艳辉</t>
  </si>
  <si>
    <t>4312811986****4222</t>
  </si>
  <si>
    <t>龙金元</t>
  </si>
  <si>
    <t xml:space="preserve">丈夫 </t>
  </si>
  <si>
    <t>龙宪敏</t>
  </si>
  <si>
    <t>4330271963****1619</t>
  </si>
  <si>
    <t>匡小英</t>
  </si>
  <si>
    <t>龙小文</t>
  </si>
  <si>
    <t>4312281990****1615</t>
  </si>
  <si>
    <t>龙小武</t>
  </si>
  <si>
    <t>4312281996****1632</t>
  </si>
  <si>
    <t>龙宪元</t>
  </si>
  <si>
    <t>4330271954****1617</t>
  </si>
  <si>
    <t>1.芷江县2010年度第二批年度打捆单个项目（凯丰米业2011.03.11）2.芷江县新三中整体搬迁及附属小学建设项目（新三中2019.03.07）</t>
  </si>
  <si>
    <t>吴海珍</t>
  </si>
  <si>
    <t>4330271955****1626</t>
  </si>
  <si>
    <t>龙艳</t>
  </si>
  <si>
    <t>4312281985****1624</t>
  </si>
  <si>
    <t>龙瑞凡</t>
  </si>
  <si>
    <t>4330271981****1615</t>
  </si>
  <si>
    <t>胡槐珍</t>
  </si>
  <si>
    <t>4330271943****162X </t>
  </si>
  <si>
    <t>0..18</t>
  </si>
  <si>
    <t>龙瑞梅</t>
  </si>
  <si>
    <t>4330271972****1621</t>
  </si>
  <si>
    <t>龙瑞湘</t>
  </si>
  <si>
    <t>4330271975****1652</t>
  </si>
  <si>
    <t>舒飞琼</t>
  </si>
  <si>
    <t>4330221980****5321</t>
  </si>
  <si>
    <t>杨玉秀</t>
  </si>
  <si>
    <t>4330271950****1627</t>
  </si>
  <si>
    <t>龙斌</t>
  </si>
  <si>
    <t>4330271977****1611</t>
  </si>
  <si>
    <t>杨海燕</t>
  </si>
  <si>
    <t>4312281984****3027</t>
  </si>
  <si>
    <t>龙宇</t>
  </si>
  <si>
    <t>孙子</t>
  </si>
  <si>
    <t>4312282002****1610</t>
  </si>
  <si>
    <t>龙宪均</t>
  </si>
  <si>
    <t>4330271972****1659</t>
  </si>
  <si>
    <t>张明芳</t>
  </si>
  <si>
    <t>4330271972****2226</t>
  </si>
  <si>
    <t>龙佳琳</t>
  </si>
  <si>
    <t>4312281996****1643</t>
  </si>
  <si>
    <t>芷江镇社塘坪村五组被征地农民社会保障对象认定花名册</t>
  </si>
  <si>
    <t>华定光</t>
  </si>
  <si>
    <t>4330271947****1636</t>
  </si>
  <si>
    <t>芷江镇社塘坪村五组</t>
  </si>
  <si>
    <t>1.芷江县文武职业学校工程建设项目（文武学校2016.10.12）2.芷江县2017年第三批次建设项目（胜利路2020.06.29）</t>
  </si>
  <si>
    <t>田金玉</t>
  </si>
  <si>
    <t>4330271949****1626</t>
  </si>
  <si>
    <t>华群</t>
  </si>
  <si>
    <t>4330271977****1627</t>
  </si>
  <si>
    <t>华斌</t>
  </si>
  <si>
    <t>4330271974****1659</t>
  </si>
  <si>
    <t>杨海香</t>
  </si>
  <si>
    <t>4330271974****2825</t>
  </si>
  <si>
    <t>华艳霞</t>
  </si>
  <si>
    <t>4312282001****1623</t>
  </si>
  <si>
    <t>华平</t>
  </si>
  <si>
    <t>4330271972****1611</t>
  </si>
  <si>
    <t>张久香</t>
  </si>
  <si>
    <t>4330271974****1629</t>
  </si>
  <si>
    <t>华云鹏</t>
  </si>
  <si>
    <t>4312281998****161X</t>
  </si>
  <si>
    <t>张石清</t>
  </si>
  <si>
    <t>4330271957****1617</t>
  </si>
  <si>
    <t>1.芷江县2010年度第二批打捆单个项目（凯丰米业2011.03.11）</t>
  </si>
  <si>
    <t>杨六英</t>
  </si>
  <si>
    <t>4330271964****4649</t>
  </si>
  <si>
    <t>杨亚阳</t>
  </si>
  <si>
    <t>4312281990****1624</t>
  </si>
  <si>
    <t>杨登尧</t>
  </si>
  <si>
    <t>4330271966****3418</t>
  </si>
  <si>
    <t>黄春芳</t>
  </si>
  <si>
    <t>4330271969****3427</t>
  </si>
  <si>
    <t>杨评方</t>
  </si>
  <si>
    <t>4312281999****5662</t>
  </si>
  <si>
    <t>杨艳婷</t>
  </si>
  <si>
    <t>4312281990****3422</t>
  </si>
  <si>
    <t>李泽郁</t>
  </si>
  <si>
    <t>4330271943****1619</t>
  </si>
  <si>
    <t>罗菊秀</t>
  </si>
  <si>
    <t>4330271947****1629</t>
  </si>
  <si>
    <t>杨春芬</t>
  </si>
  <si>
    <t>4330271969****2829</t>
  </si>
  <si>
    <t>李佳鸿</t>
  </si>
  <si>
    <t>4312281997****1622</t>
  </si>
  <si>
    <t>李建群</t>
  </si>
  <si>
    <t>4330271979****1624</t>
  </si>
  <si>
    <t>杨殿元</t>
  </si>
  <si>
    <t>4330271969****3410</t>
  </si>
  <si>
    <t>姚桂菊</t>
  </si>
  <si>
    <t>4330271972****3424</t>
  </si>
  <si>
    <t>杨梦仪</t>
  </si>
  <si>
    <t>4312281996****3428</t>
  </si>
  <si>
    <t>①(迁出、需要未享受补贴证明，湖北省定州市）</t>
  </si>
  <si>
    <t>杨登忠</t>
  </si>
  <si>
    <t>4330271971****3415</t>
  </si>
  <si>
    <t>曹小玲</t>
  </si>
  <si>
    <t>4330271979****0820</t>
  </si>
  <si>
    <t>田桃香</t>
  </si>
  <si>
    <t>4330271946****3423</t>
  </si>
  <si>
    <t>杨春珍</t>
  </si>
  <si>
    <t>4330271974****3423</t>
  </si>
  <si>
    <t>田必松</t>
  </si>
  <si>
    <t>4330271956****3456</t>
  </si>
  <si>
    <t>宋玉萍</t>
  </si>
  <si>
    <t>4330271963****3426</t>
  </si>
  <si>
    <t>田达湖</t>
  </si>
  <si>
    <t>4312281990****3417</t>
  </si>
  <si>
    <t>杨殿海</t>
  </si>
  <si>
    <t>4330271961****3419</t>
  </si>
  <si>
    <t>黄香玲</t>
  </si>
  <si>
    <t>4330271959****3441</t>
  </si>
  <si>
    <t>杨辉</t>
  </si>
  <si>
    <t>4312281984****3414</t>
  </si>
  <si>
    <t>杨艳奇</t>
  </si>
  <si>
    <t>4312281991****3426</t>
  </si>
  <si>
    <t>蒲桂香</t>
  </si>
  <si>
    <t>4330271938****3427</t>
  </si>
  <si>
    <t>①（2021年09月03日死亡）</t>
  </si>
  <si>
    <t>龙克久</t>
  </si>
  <si>
    <t>4330271944****1616</t>
  </si>
  <si>
    <t>1.芷江县2010年度第二批打捆单个项目（凯丰米业2011.03.11）2.芷江县文武职业学校工程建设项目（文武学校）（2016.10.12）</t>
  </si>
  <si>
    <t>冯桂珍</t>
  </si>
  <si>
    <t>4330271947****1621</t>
  </si>
  <si>
    <t>龙宪忠</t>
  </si>
  <si>
    <t>4330271968****1631</t>
  </si>
  <si>
    <t>龙瑞仕</t>
  </si>
  <si>
    <t>4312281996****1618</t>
  </si>
  <si>
    <t>龙瑞贤</t>
  </si>
  <si>
    <t>4330271988****1619</t>
  </si>
  <si>
    <t>芷江镇社塘坪村六组被征地农民社会保障对象认定花名册</t>
  </si>
  <si>
    <t>邓建英</t>
  </si>
  <si>
    <t>4330271947****1624</t>
  </si>
  <si>
    <t>芷江镇社塘坪村六组</t>
  </si>
  <si>
    <t>1.芷江县2010年度第二批大捆单个项目（凯丰米业）（2011.02.11）2.芷江县第三中学整体搬迁及附属小学建设项目（新三中及芙蓉小学）（2019.3.7）3.芷江县2013年度第二批次建设用地项目（芷金城）（2019.5.13）</t>
  </si>
  <si>
    <t>2019.05.13</t>
  </si>
  <si>
    <t>张凯钧</t>
  </si>
  <si>
    <t>4330271976****1612</t>
  </si>
  <si>
    <t>何铁妹</t>
  </si>
  <si>
    <t>妻子 （儿媳）</t>
  </si>
  <si>
    <t>4330271981****1264</t>
  </si>
  <si>
    <t>李忠文</t>
  </si>
  <si>
    <t>4330271973****1632</t>
  </si>
  <si>
    <t>李忠玉</t>
  </si>
  <si>
    <t>4330271970****1642</t>
  </si>
  <si>
    <t>李元英</t>
  </si>
  <si>
    <t>4330271962****162X</t>
  </si>
  <si>
    <t>彭玲</t>
  </si>
  <si>
    <t>4312281985****164X</t>
  </si>
  <si>
    <t>唐思清</t>
  </si>
  <si>
    <t>1.芷江县舞水路工程建设用地项目（舞水路）（2012.04.24）2.芷江县第三中学整体搬迁及附属小学建设项目（新三中及芙蓉小学）（2019.03.07）3.芷江县2013年第一批次建设用地（芷金城）（2019.05.13）</t>
  </si>
  <si>
    <t>吴小红</t>
  </si>
  <si>
    <t>4330271971****1625</t>
  </si>
  <si>
    <t>唐伟杰</t>
  </si>
  <si>
    <t>4312281993****1656</t>
  </si>
  <si>
    <t>李泽平</t>
  </si>
  <si>
    <t>4330271964****1617</t>
  </si>
  <si>
    <t>1.芷江县第三中学整体搬迁及附属小学建设项目（新三中及芙蓉小学）（2019.03.07）2.芷江县2013年第一批次建设用地（芷金城）（2019.05.13）</t>
  </si>
  <si>
    <t>张绍清</t>
  </si>
  <si>
    <t>4330271967****1666</t>
  </si>
  <si>
    <t>4312281989****1631</t>
  </si>
  <si>
    <t>杨小华</t>
  </si>
  <si>
    <t>4330271957****1614</t>
  </si>
  <si>
    <t>1.芷江县舞水路工程建设用地项目（舞水路）（2012.04.24）2.芷江县第三中学整体搬迁及附属小学建设项目（新三中及芙蓉小学）（2019.03.07）3.芷江县2022年第一批次建设项目用地（新三中毛瑞红）（2022.06.06）</t>
  </si>
  <si>
    <t>2022.06.06</t>
  </si>
  <si>
    <t>吴伦珍</t>
  </si>
  <si>
    <t>4330271957****1629</t>
  </si>
  <si>
    <t>杨刚</t>
  </si>
  <si>
    <t>4312281984****1618</t>
  </si>
  <si>
    <t>杨小峰</t>
  </si>
  <si>
    <t>4330271959****1613</t>
  </si>
  <si>
    <t>1.芷江县舞水路工程建设用地项目（舞水路）（2012.04.24）2.芷江县河西供电所综合业务楼建设项目（书童坡营业所）（2013.10.10）3.芷江县第三中学整体搬迁及附属小学建设项目（新三中及芙蓉小学）（2019.03.07）4.芷江县2013年第一批次建设用地（芷金城）（2019.05.13）5.芷江县水果批发市场建设项目（2023.10.18）</t>
  </si>
  <si>
    <t>肖素容</t>
  </si>
  <si>
    <t>4330271958****162X</t>
  </si>
  <si>
    <t>杨劲</t>
  </si>
  <si>
    <t>长子</t>
  </si>
  <si>
    <t>4312281984****1630</t>
  </si>
  <si>
    <t>蒲珍菊</t>
  </si>
  <si>
    <t>4330271949****1628</t>
  </si>
  <si>
    <t>1.芷江县凯丰米业老厂项目（凯丰米业老厂项目）（2004年）2.芷江县河西供电所综合业务楼建设项目（书童坡营业所）（2013.10.10）3.芷江县第三中学整体搬迁及附属小学建设项目（新三中及芙蓉小学）（2019.03.07）4.芷江县2018年第五批次建设用地（书香苑）（2019.04.12）</t>
  </si>
  <si>
    <t>谭勇</t>
  </si>
  <si>
    <t>4330271975****161X</t>
  </si>
  <si>
    <t>符爱芝</t>
  </si>
  <si>
    <t>4312211982****7024</t>
  </si>
  <si>
    <t>谭秋华</t>
  </si>
  <si>
    <t>户主（女儿）</t>
  </si>
  <si>
    <t>谭娟</t>
  </si>
  <si>
    <t>4330271973****1629</t>
  </si>
  <si>
    <t>谭春燕</t>
  </si>
  <si>
    <t>4330271969****1625</t>
  </si>
  <si>
    <t>谭长忠</t>
  </si>
  <si>
    <t>户主  （丈夫）</t>
  </si>
  <si>
    <t>4330271943****1612</t>
  </si>
  <si>
    <t>①（2023年10月10日死亡）</t>
  </si>
  <si>
    <t>杨菊秀</t>
  </si>
  <si>
    <t>4330271934****1623</t>
  </si>
  <si>
    <t>1.芷江县舞水路工程建设用地项目（舞水路）（2012.04.24）2.芷江县河西供电所综合业务楼建设项目（书童坡营业所）（2013.10.10）3.芷江县第三中学整体搬迁及附属小学建设项目（新三中及芙蓉小学）（2019.03.07）4.芷江县2013年第一批次建设用地（芷金城）（2019.05.13）</t>
  </si>
  <si>
    <t>李元忠</t>
  </si>
  <si>
    <t>4330271967****1615</t>
  </si>
  <si>
    <t>张秋霞</t>
  </si>
  <si>
    <t>4330271969****1227</t>
  </si>
  <si>
    <t>李志鹏</t>
  </si>
  <si>
    <t>4312281994****1613</t>
  </si>
  <si>
    <t>李晓峰</t>
  </si>
  <si>
    <t>4330271971****1611</t>
  </si>
  <si>
    <t>张菊香</t>
  </si>
  <si>
    <t>李嘉</t>
  </si>
  <si>
    <t>4312281995****1620</t>
  </si>
  <si>
    <t>彭光梅</t>
  </si>
  <si>
    <t>4330271958****1628</t>
  </si>
  <si>
    <t>杨丹丹</t>
  </si>
  <si>
    <t>4312281989****1643</t>
  </si>
  <si>
    <t>李良清</t>
  </si>
  <si>
    <t>4330271953****1619</t>
  </si>
  <si>
    <t>1.芷江县2010年度第二批打捆单个项目（凯丰米业）（2011.03.11）2.芷江县舞水路工程建设用地项目（舞水路）（2012.04.24）3.芷江县第三中学整体搬迁及附属小学建设项目（新三中及芙蓉小学）（2019.03.07）4.芷江县2013年第一批次建设用地（芷金城）（2019.05.13）</t>
  </si>
  <si>
    <t>李云艳</t>
  </si>
  <si>
    <t>4312281983****1646</t>
  </si>
  <si>
    <t>李海艳</t>
  </si>
  <si>
    <t>4330271982****1628</t>
  </si>
  <si>
    <t>陆林光</t>
  </si>
  <si>
    <t>4521301974****2736</t>
  </si>
  <si>
    <t>李泽海</t>
  </si>
  <si>
    <t>4330271969****1619</t>
  </si>
  <si>
    <t>张绪梅</t>
  </si>
  <si>
    <t>4330271973****2222</t>
  </si>
  <si>
    <t>李朦</t>
  </si>
  <si>
    <t>4312282003****0221</t>
  </si>
  <si>
    <t>张雪英</t>
  </si>
  <si>
    <t>4330271945****1627</t>
  </si>
  <si>
    <t>1.芷江县凯丰米业老厂项目（凯丰米业老厂项目）（2004年）2.芷江县舞水路工程建设用地项目（舞水路）（2012.04.24）3.芷江县第三中学整体搬迁及附属小学建设项目（新三中及芙蓉小学）（2019.03.07）4.芷江县2018年第五批次建设用地（书香苑）（2019.04.12）5.芷江县2013年第一批次建设用地（芷金城）（2019.05.13）</t>
  </si>
  <si>
    <t>龙世文</t>
  </si>
  <si>
    <t>4330271969****1616</t>
  </si>
  <si>
    <t>肖杰</t>
  </si>
  <si>
    <t>4330271972****1625</t>
  </si>
  <si>
    <t>龙成</t>
  </si>
  <si>
    <t>4312281993****1655</t>
  </si>
  <si>
    <t>唐静</t>
  </si>
  <si>
    <t>4312281994****0027</t>
  </si>
  <si>
    <t>龙少琴</t>
  </si>
  <si>
    <t>邓金兰</t>
  </si>
  <si>
    <t>4330271965****166X</t>
  </si>
  <si>
    <t>龙明磊</t>
  </si>
  <si>
    <t>4312281989****1639</t>
  </si>
  <si>
    <t>黄美燕</t>
  </si>
  <si>
    <t>长媳</t>
  </si>
  <si>
    <t>3505831990****8921</t>
  </si>
  <si>
    <t>龙俊华</t>
  </si>
  <si>
    <t>次子</t>
  </si>
  <si>
    <t>4312281994****1617</t>
  </si>
  <si>
    <t>杨晓明</t>
  </si>
  <si>
    <t>4330271946****1610</t>
  </si>
  <si>
    <t>1.芷江县舞水路工程建设用地项目（舞水路）（2012.04.24）2.2015年第一批次建设用地（富顺园）（2018.05.11）3.芷江县水果批发市场建设项目（水果批发市场）（2023.10.18）</t>
  </si>
  <si>
    <t>张清英</t>
  </si>
  <si>
    <t>4330271948****162X</t>
  </si>
  <si>
    <t>杨斌</t>
  </si>
  <si>
    <t>4330271979****1618</t>
  </si>
  <si>
    <t>滕召梅</t>
  </si>
  <si>
    <t>4330271976****0822</t>
  </si>
  <si>
    <t>杨佳林</t>
  </si>
  <si>
    <t>4312282006****0114</t>
  </si>
  <si>
    <t>龙克松</t>
  </si>
  <si>
    <t>4330271953****1630</t>
  </si>
  <si>
    <t>1.芷江县第三中学整体搬迁及附属小学建设项目（新三中及芙蓉小学）（2019.03.07）2.芷江县2018年第五批次建设用地（书香苑）（2019.04.12）3.芷江县2013年第一批次建设用地（芷金城）（2019.05.13）4.芷江县2022年第一批次建设项目用地（新三中毛瑞红）（2022.06.06）</t>
  </si>
  <si>
    <t>罗海秀</t>
  </si>
  <si>
    <t>邓长元</t>
  </si>
  <si>
    <t>4330271974****5813</t>
  </si>
  <si>
    <t>龙梅</t>
  </si>
  <si>
    <t>4330271981****1624</t>
  </si>
  <si>
    <t>邓杰文</t>
  </si>
  <si>
    <t>4312282004****0165</t>
  </si>
  <si>
    <t>4312281987****1627</t>
  </si>
  <si>
    <t>谢宗莲</t>
  </si>
  <si>
    <t>4330271941****162X</t>
  </si>
  <si>
    <t>1.芷江县舞水路工程建设用地项目（舞水路2012.04.24）2.芷江县第三中学整体搬迁及附属小学建设项目（新三中及芙蓉小学2019.03.07）3.芷江县2013年第一批次建设用地（芷金城2019.05.13）</t>
  </si>
  <si>
    <t>唐春生</t>
  </si>
  <si>
    <t>4330271936****1610</t>
  </si>
  <si>
    <t>①（2025年2月10日死亡）</t>
  </si>
  <si>
    <t>唐召英</t>
  </si>
  <si>
    <t>唐水清</t>
  </si>
  <si>
    <t>4330271968****1633</t>
  </si>
  <si>
    <t>曹桔莲</t>
  </si>
  <si>
    <t>4330271970****1025</t>
  </si>
  <si>
    <t>唐芷倩</t>
  </si>
  <si>
    <t>4312281992****1625</t>
  </si>
  <si>
    <t xml:space="preserve">① </t>
  </si>
  <si>
    <t>唐炳</t>
  </si>
  <si>
    <t>4312282002****1611</t>
  </si>
  <si>
    <t>邓开珍</t>
  </si>
  <si>
    <t>4330271953****1628</t>
  </si>
  <si>
    <t>1.芷江县舞水路工程建设用地项目（舞水路2012.04.24）2.芷江县第三中学整体搬迁及附属小学建设项目（新三中及芙蓉小学2019.03.07）</t>
  </si>
  <si>
    <t>杨丽华</t>
  </si>
  <si>
    <t>杨国荣</t>
  </si>
  <si>
    <t>4330271962****1619</t>
  </si>
  <si>
    <t>1.芷江县舞水路工程建设用地项目（舞水路2012.04.24）2.芷江县2013年第一批次建设用地（芷金城2019.05.13）</t>
  </si>
  <si>
    <t>4330271969****1620</t>
  </si>
  <si>
    <t>杨黎之超</t>
  </si>
  <si>
    <t>4312281988****1644</t>
  </si>
  <si>
    <t>杨日宏</t>
  </si>
  <si>
    <t>4312282001****1613</t>
  </si>
  <si>
    <t>李金玉</t>
  </si>
  <si>
    <t>4330271940****1620</t>
  </si>
  <si>
    <t>1.芷江县第三中学整体搬迁及附属小学建设项目（新三中及芙蓉小学2019.03.07）</t>
  </si>
  <si>
    <t>胡银莲</t>
  </si>
  <si>
    <t>4330271967****1647</t>
  </si>
  <si>
    <t>1.芷江县第三中学整体搬迁及附属小学建设项目（新三中及芙蓉小学2019.03.07）2.芷江县2013年第一批次建设用地（芷金城2019.05.13）</t>
  </si>
  <si>
    <t>唐广</t>
  </si>
  <si>
    <t>4330271993****1614</t>
  </si>
  <si>
    <t>李泽燧</t>
  </si>
  <si>
    <t>4330271959****1634</t>
  </si>
  <si>
    <t>杨长英</t>
  </si>
  <si>
    <t>4330271965****1662</t>
  </si>
  <si>
    <t>李莲</t>
  </si>
  <si>
    <t>4312281989****1623</t>
  </si>
  <si>
    <t>郭发元</t>
  </si>
  <si>
    <t>4330271950****1630</t>
  </si>
  <si>
    <t>张冬秀</t>
  </si>
  <si>
    <t>4330271954****1641</t>
  </si>
  <si>
    <t>郭建华</t>
  </si>
  <si>
    <t>4330271979****1622</t>
  </si>
  <si>
    <t>郭春平</t>
  </si>
  <si>
    <t xml:space="preserve">户主 （女儿） </t>
  </si>
  <si>
    <t>张盛洪</t>
  </si>
  <si>
    <t>4330271981****1817</t>
  </si>
  <si>
    <t>唐思梅</t>
  </si>
  <si>
    <t>4330271944****1621</t>
  </si>
  <si>
    <t>1.芷江县文武职业学校工程建设项目（文武学校2016.10.12）2.芷江县第三中学整体搬迁及附属小学建设项目（新三中及芙蓉小学2019.03.07）</t>
  </si>
  <si>
    <t>江兴权</t>
  </si>
  <si>
    <t>①（2025年6月20日死亡）</t>
  </si>
  <si>
    <t>江桂华</t>
  </si>
  <si>
    <t>4330271977****1612</t>
  </si>
  <si>
    <t>唐丽平</t>
  </si>
  <si>
    <t>4330271982****1421</t>
  </si>
  <si>
    <t>郭久珍</t>
  </si>
  <si>
    <t>4330271954****1620</t>
  </si>
  <si>
    <t>1.2015年第一批次建设用地（富贵园2018.05.11）2.芷江县第三中学整体搬迁及附属小学建设项目（新三中及芙蓉小学2019.03.07）</t>
  </si>
  <si>
    <t>杨喻涵</t>
  </si>
  <si>
    <t>4330271981****1622</t>
  </si>
  <si>
    <t>杨长清</t>
  </si>
  <si>
    <t>1.芷江县舞水路工程建设用地项目（舞水路）（2012.04.24）2.2015年第一批次建设用地（富顺园）（2018.05.11）3.芷江县第三中学整体搬迁及附属小学建设项目（新三中及芙蓉小学2019.3.7）4.芷江县2013年第一批次建设用地（芷金城2019.5.13）</t>
  </si>
  <si>
    <t>2019.5.13</t>
  </si>
  <si>
    <t>蒲冬莲</t>
  </si>
  <si>
    <t>4330271953****1669</t>
  </si>
  <si>
    <t>杨日军</t>
  </si>
  <si>
    <t>4330271973****1636</t>
  </si>
  <si>
    <t>姚本凤</t>
  </si>
  <si>
    <t>杨翠婷</t>
  </si>
  <si>
    <t>4312281995****1643</t>
  </si>
  <si>
    <t>唐一帆</t>
  </si>
  <si>
    <t>4312281990****0010</t>
  </si>
  <si>
    <t>杨日平</t>
  </si>
  <si>
    <t>4330271966****1615</t>
  </si>
  <si>
    <t>向爱军</t>
  </si>
  <si>
    <t>4330271967****1628 </t>
  </si>
  <si>
    <t>杨静</t>
  </si>
  <si>
    <t>杨远</t>
  </si>
  <si>
    <t>4312281989****1619</t>
  </si>
  <si>
    <t>黄亚静</t>
  </si>
  <si>
    <t>4312281990****5428</t>
  </si>
  <si>
    <t>杨国忠</t>
  </si>
  <si>
    <t>4330271949****1639 </t>
  </si>
  <si>
    <t>1.芷江县2013年第一批次建设用地（芷金城2019.05.13）2.芷江县水果批发市场建设项目（水果批发市场）（2023.10.18）</t>
  </si>
  <si>
    <t>张德秀</t>
  </si>
  <si>
    <t>杨艳华</t>
  </si>
  <si>
    <t>4330271978****1627</t>
  </si>
  <si>
    <t>杨健</t>
  </si>
  <si>
    <t>张海燕</t>
  </si>
  <si>
    <t>4312281983****1824</t>
  </si>
  <si>
    <t>郭发友</t>
  </si>
  <si>
    <t>4330271948****1636</t>
  </si>
  <si>
    <t>1.芷江县舞水路工程建设用地项目（舞水路2012.04.24）</t>
  </si>
  <si>
    <t>杨双英</t>
  </si>
  <si>
    <t>4330271976****1623</t>
  </si>
  <si>
    <t>郭其松</t>
  </si>
  <si>
    <t>芷江镇社塘坪村七组被征地农民社会保障对象认定花名册</t>
  </si>
  <si>
    <t>吴桂莲</t>
  </si>
  <si>
    <t>4330271964****162X</t>
  </si>
  <si>
    <t>芷江镇社塘坪村七组</t>
  </si>
  <si>
    <t>1.芷江县2018年度第五批次建设项目（书香苑）（2019.4.12）</t>
  </si>
  <si>
    <t>李复洋</t>
  </si>
  <si>
    <t>4312281995****1636</t>
  </si>
  <si>
    <t>黄小珊</t>
  </si>
  <si>
    <t>儿媳 （离婚）</t>
  </si>
  <si>
    <t>4312281997****0665</t>
  </si>
  <si>
    <t>李志</t>
  </si>
  <si>
    <t>4312281989****165X</t>
  </si>
  <si>
    <t>谢益艳</t>
  </si>
  <si>
    <t>4416221990****3528</t>
  </si>
  <si>
    <t>李翠芬</t>
  </si>
  <si>
    <t>4330271972****1649</t>
  </si>
  <si>
    <t>杨扬</t>
  </si>
  <si>
    <t>4312212001****3938</t>
  </si>
  <si>
    <t>李春香</t>
  </si>
  <si>
    <t>4330271968****1622</t>
  </si>
  <si>
    <t>宋菊英</t>
  </si>
  <si>
    <t>李泽俊</t>
  </si>
  <si>
    <t>4330271974****1655</t>
  </si>
  <si>
    <t>滕松连</t>
  </si>
  <si>
    <t>4330251973****244X</t>
  </si>
  <si>
    <t>李坤</t>
  </si>
  <si>
    <t>4312282002****1614</t>
  </si>
  <si>
    <t>李檬</t>
  </si>
  <si>
    <t>4312281997****1624</t>
  </si>
  <si>
    <t>曾宪华</t>
  </si>
  <si>
    <t>1.芷江县舞水路工程建设用地项目（2012.4.24）2.芷江县2022年第一批次建设（新三中旁边）（2022.6.6）</t>
  </si>
  <si>
    <t>杨桂秀</t>
  </si>
  <si>
    <t>4330271968****4244</t>
  </si>
  <si>
    <t>曾艳平</t>
  </si>
  <si>
    <t>4312281989****1645</t>
  </si>
  <si>
    <t>杨昆</t>
  </si>
  <si>
    <t>4312281988****4418</t>
  </si>
  <si>
    <t>龙菊香</t>
  </si>
  <si>
    <t>李高琏</t>
  </si>
  <si>
    <t>4330271935****1618</t>
  </si>
  <si>
    <t>1.芷江县舞水路工程建设用地项目（2012.4.24）2.芷江县2013年第一批次建设用地（芷金城）（2019.5.13）</t>
  </si>
  <si>
    <t>邱荣英</t>
  </si>
  <si>
    <t>4330271940****1629</t>
  </si>
  <si>
    <t>4330271964****1618</t>
  </si>
  <si>
    <t>曹小春</t>
  </si>
  <si>
    <t>4330271965****1622</t>
  </si>
  <si>
    <t>张秀隆</t>
  </si>
  <si>
    <t>4330271971****2019</t>
  </si>
  <si>
    <t>1.芷江县舞水路工程建设用地项目（2012.4.24）2.芷江县2013年第一批次建设用地（芷金城）（2019.5.13）3.芷江县2022年第一批次建设项目用地（新三中旁边）（2022.6.6）</t>
  </si>
  <si>
    <t>徐登珍</t>
  </si>
  <si>
    <t>4330271973****2065</t>
  </si>
  <si>
    <t>张丹</t>
  </si>
  <si>
    <t>4312281994****1641</t>
  </si>
  <si>
    <t>4312282002****1619</t>
  </si>
  <si>
    <t>曾宪军</t>
  </si>
  <si>
    <t>4330271970****1617</t>
  </si>
  <si>
    <t>1.芷江县2013年第一批次建设用地（芷金城）（2019.5.13）</t>
  </si>
  <si>
    <t>蒲玖香</t>
  </si>
  <si>
    <t>4330271972****1663</t>
  </si>
  <si>
    <t>曾敏</t>
  </si>
  <si>
    <t>曾惠芳</t>
  </si>
  <si>
    <t>户主   （女儿）</t>
  </si>
  <si>
    <t>4312281994****1622</t>
  </si>
  <si>
    <t>龙克兴</t>
  </si>
  <si>
    <t>4330271954****161X</t>
  </si>
  <si>
    <t>1.芷江县2018年度第五批次建设项目（书香苑）（2019.4.12）2.芷江县2013年第一批次建设用地（芷金城）（2019.5.13）</t>
  </si>
  <si>
    <t>张玉香</t>
  </si>
  <si>
    <t>4330271956****1644</t>
  </si>
  <si>
    <t>龙江虹</t>
  </si>
  <si>
    <t>4330271982****1627</t>
  </si>
  <si>
    <t>龙兢</t>
  </si>
  <si>
    <t>欧沄佳</t>
  </si>
  <si>
    <t>4312231985****4820</t>
  </si>
  <si>
    <t>曹玉莲</t>
  </si>
  <si>
    <t>4330271943****1628</t>
  </si>
  <si>
    <t>1.芷江县2013年第一批次建设用地（芷金城）（2019.5.13）2.芷江县2022年第一批次建设项目用地（增减挂）（新三中旁边）（2022.6.6）</t>
  </si>
  <si>
    <t>李复勇</t>
  </si>
  <si>
    <t>4330271975****1637</t>
  </si>
  <si>
    <t>尹承兰</t>
  </si>
  <si>
    <t>4312281982****0842</t>
  </si>
  <si>
    <t>田达岩</t>
  </si>
  <si>
    <t>4330271966****2013</t>
  </si>
  <si>
    <t>1.芷江县舞水路工程建设用地项目（舞水路2012.04.24）2.芷江县河西供电所综合业务楼建设项目（书童坡店里营业厅2013.10.10）3.芷江县2013年第一批次建设用地（芷金城2019.05.13）</t>
  </si>
  <si>
    <t>4330271968****2024</t>
  </si>
  <si>
    <t>田小艳</t>
  </si>
  <si>
    <t>4312281990****1647</t>
  </si>
  <si>
    <t>李高森</t>
  </si>
  <si>
    <t>4330271954****1612</t>
  </si>
  <si>
    <t>1.芷江县第三中学整体搬迁及附属小学建设项目（新三中及芙蓉小学2019.03.07）2.2.芷江县河西供电所综合业务楼建设项目（书童坡店里营业厅2013.10.10）3.芷江县2018年第五批次建设项目（书香苑2019.04.12）4.芷江县2022年第一批次建设项目用地（新三中旁毛瑞红2022.06.06）</t>
  </si>
  <si>
    <t>2..422</t>
  </si>
  <si>
    <t>邓长珍</t>
  </si>
  <si>
    <t>4330271961****1621</t>
  </si>
  <si>
    <t>李泽香</t>
  </si>
  <si>
    <t>4312281987****1610</t>
  </si>
  <si>
    <t>陈静</t>
  </si>
  <si>
    <t>4312281987****0065</t>
  </si>
  <si>
    <t>李泽东</t>
  </si>
  <si>
    <t>1.芷江县舞水路工程建设用地项目（舞水路2012.04.24）2.芷江县2018年第五批次建设项目（书香苑2019.04.12）3.芷江县2022年第一批次建设项目用地（新三中旁毛瑞红2022.06.06）</t>
  </si>
  <si>
    <t>邱三妹</t>
  </si>
  <si>
    <t>李娟</t>
  </si>
  <si>
    <t>4312281984****1624</t>
  </si>
  <si>
    <t>李林</t>
  </si>
  <si>
    <t>4312281986****1614</t>
  </si>
  <si>
    <t>肖雯梓</t>
  </si>
  <si>
    <t>4312281991****5040</t>
  </si>
  <si>
    <t>李爱民</t>
  </si>
  <si>
    <t>4330271975****1616</t>
  </si>
  <si>
    <t>李卓君</t>
  </si>
  <si>
    <t>4312282001****1644</t>
  </si>
  <si>
    <t>李泽鑫</t>
  </si>
  <si>
    <t>户主 （哥哥）</t>
  </si>
  <si>
    <t>4330271964****1632</t>
  </si>
  <si>
    <t>①（2021年11月16日死亡）</t>
  </si>
  <si>
    <t>杨学银</t>
  </si>
  <si>
    <t>4330271939****1626</t>
  </si>
  <si>
    <t>①（2023年5月27日死亡）</t>
  </si>
  <si>
    <t>毛瑞洪</t>
  </si>
  <si>
    <t>4330271967****0218</t>
  </si>
  <si>
    <t>4.芷江县2022年第一批次建设项目用地（新三中旁毛瑞红2022.06.06）</t>
  </si>
  <si>
    <t>杨慧芬</t>
  </si>
  <si>
    <t>4330271964****2628</t>
  </si>
  <si>
    <t>吴燕</t>
  </si>
  <si>
    <t>毛琳</t>
  </si>
  <si>
    <t>4312281999****1624</t>
  </si>
  <si>
    <t>许国英</t>
  </si>
  <si>
    <t>4330271961****162X </t>
  </si>
  <si>
    <t>1.芷江县2013年第一批次建设用地（芷金城2019.05.13）</t>
  </si>
  <si>
    <t>曾庆勤</t>
  </si>
  <si>
    <t>4312281986****1625</t>
  </si>
  <si>
    <t>曾庆勇</t>
  </si>
  <si>
    <t>4330271981****1614</t>
  </si>
  <si>
    <t>龙倩</t>
  </si>
  <si>
    <t>4312281993****1640</t>
  </si>
  <si>
    <t>田达松</t>
  </si>
  <si>
    <t>4330271962****2211</t>
  </si>
  <si>
    <t>张菊红</t>
  </si>
  <si>
    <t>4330271962****2229</t>
  </si>
  <si>
    <t>田艳明</t>
  </si>
  <si>
    <t>4312281991****0229</t>
  </si>
  <si>
    <t>田靖平</t>
  </si>
  <si>
    <t>4312281985****1617</t>
  </si>
  <si>
    <t>张峻</t>
  </si>
  <si>
    <t>4312281989****2246</t>
  </si>
  <si>
    <t>张峰</t>
  </si>
  <si>
    <t>4330271973****0212</t>
  </si>
  <si>
    <t>周红英</t>
  </si>
  <si>
    <t>4330271973****2027</t>
  </si>
  <si>
    <t>张梓豪</t>
  </si>
  <si>
    <t>张学明</t>
  </si>
  <si>
    <t>4330271950****2013</t>
  </si>
  <si>
    <t>黄兰英</t>
  </si>
  <si>
    <t>4330271950****202X</t>
  </si>
  <si>
    <t>李忠</t>
  </si>
  <si>
    <t>4330271968****1612</t>
  </si>
  <si>
    <t>张小英</t>
  </si>
  <si>
    <t>4330271971****2227</t>
  </si>
  <si>
    <t>李诗洋</t>
  </si>
  <si>
    <t>4312281993****1648</t>
  </si>
  <si>
    <t>徐涛</t>
  </si>
  <si>
    <t>4312281991****1617</t>
  </si>
  <si>
    <t>肖素芳</t>
  </si>
  <si>
    <t>户主  （前妻）</t>
  </si>
  <si>
    <t>4330271967****2023</t>
  </si>
  <si>
    <t>李复良</t>
  </si>
  <si>
    <t>4330271951****1615</t>
  </si>
  <si>
    <t>1.芷江县舞水路工程建设用地项目（舞水路2012.04.24）2.芷江县文化用品建设项目（书香苑2019.04.12）3.芷江县2022年第一批次建设项目用地（新三中旁毛瑞红2022.06.06）</t>
  </si>
  <si>
    <t>张明玉</t>
  </si>
  <si>
    <t>李志刚</t>
  </si>
  <si>
    <t>4312281982****1615</t>
  </si>
  <si>
    <t>黎湘君</t>
  </si>
  <si>
    <t>4330271946****1627</t>
  </si>
  <si>
    <t>1.芷江县舞水路工程建设用地项目（舞水路2012.04.24）2芷江县2018年第五批次建设项目（书香苑2019.04.12）3.芷江县2022年第一批次建设项目（新三中旁，2022.6.6）</t>
  </si>
  <si>
    <t>李竹梅</t>
  </si>
  <si>
    <t>4330271967****1642</t>
  </si>
  <si>
    <t>徐兴银</t>
  </si>
  <si>
    <t>户主 （儿媳）</t>
  </si>
  <si>
    <t>4330271970****1442</t>
  </si>
  <si>
    <t>李培媛</t>
  </si>
  <si>
    <t>4312282001****0063</t>
  </si>
  <si>
    <t>4330271972****0217</t>
  </si>
  <si>
    <t>江志敏</t>
  </si>
  <si>
    <t>4330271976****162X</t>
  </si>
  <si>
    <t>李晓同</t>
  </si>
  <si>
    <t>李泽杜</t>
  </si>
  <si>
    <t>1.芷江县2013年第一批次建设用地（芷金城）（2019.05.13）2.芷江县2022年第一批次建设项目用地（增减挂）（新三中毛瑞红）（2022.06.06）</t>
  </si>
  <si>
    <t>罗小云</t>
  </si>
  <si>
    <t>4330271953****1620</t>
  </si>
  <si>
    <t>李鸿敏</t>
  </si>
  <si>
    <t>4330271977****0062</t>
  </si>
  <si>
    <t>蒲俊呈</t>
  </si>
  <si>
    <t>4312022003****2835</t>
  </si>
  <si>
    <t>龙绪美</t>
  </si>
  <si>
    <t>4330271963****1649</t>
  </si>
  <si>
    <t>1.芷江县第三中学整体搬迁及附属小学建设项目（新三中及芙蓉小学）（2019.03.07）2.芷江县2018年第五批次建设用地（书香苑）（2019.04.12）</t>
  </si>
  <si>
    <t xml:space="preserve">吴美甜 </t>
  </si>
  <si>
    <t>4312281984****1637</t>
  </si>
  <si>
    <t>廖琴</t>
  </si>
  <si>
    <t>4312281986****4229</t>
  </si>
  <si>
    <t>吴海艳</t>
  </si>
  <si>
    <t>4312281990****1643</t>
  </si>
  <si>
    <t>龙孝平</t>
  </si>
  <si>
    <t>1.芷江县舞水路工程建设用地项目（舞水路）（2012.04.24）2.芷江县2018年第五批次建设用地（书香苑）（2019.04.12）3.芷江县2013年第一批次建设用地（芷金城）（2019.05.13）</t>
  </si>
  <si>
    <t>许发香</t>
  </si>
  <si>
    <t>4312281987****184X</t>
  </si>
  <si>
    <t>张复秀</t>
  </si>
  <si>
    <t>4330271962****1621</t>
  </si>
  <si>
    <t>龙艳霞</t>
  </si>
  <si>
    <t>4312281986****1621</t>
  </si>
  <si>
    <t>李昌贵</t>
  </si>
  <si>
    <t>4330271956****1630</t>
  </si>
  <si>
    <t>1.芷江县第三中学整体搬迁及附属小学建设项目（新三中及芙蓉小学）（2019.03.07）2.芷江县2022年第一批次建设项目用地（新三中毛瑞红）（2022.06.06）</t>
  </si>
  <si>
    <t>聂先珍</t>
  </si>
  <si>
    <t>李聂</t>
  </si>
  <si>
    <t>4312281992****1627</t>
  </si>
  <si>
    <t>朱林英</t>
  </si>
  <si>
    <t>4330271923****1643</t>
  </si>
  <si>
    <t>①（2023年06月22日死亡）</t>
  </si>
  <si>
    <t>李进</t>
  </si>
  <si>
    <t>户主   （儿子）</t>
  </si>
  <si>
    <t>4312281983****1614</t>
  </si>
  <si>
    <t>刘艳</t>
  </si>
  <si>
    <t>4330271982****1467</t>
  </si>
  <si>
    <t>李顺</t>
  </si>
  <si>
    <t>4330271977****1654</t>
  </si>
  <si>
    <t>1.芷江县舞水路工程建设用地项目（舞水路）（2012.04.24）2.芷江县第三中学整体搬迁及附属小学建设项目（新三中及芙蓉小学）（2019.03.07）3.芷江县文化用品市场建设项目（书香苑）（2019.04.12）4.芷江县2022年第一批次建设项目用地（增减挂）（2022.06.06）</t>
  </si>
  <si>
    <t>蒋清松</t>
  </si>
  <si>
    <t>4330271978****0245</t>
  </si>
  <si>
    <t>李淑婷</t>
  </si>
  <si>
    <t>4312282000****0028</t>
  </si>
  <si>
    <t>向琦榛</t>
  </si>
  <si>
    <t>4312281997****2615</t>
  </si>
  <si>
    <t>李昌富</t>
  </si>
  <si>
    <t>4330271952****1619</t>
  </si>
  <si>
    <t>张银香</t>
  </si>
  <si>
    <t>4330271952****1624</t>
  </si>
  <si>
    <t>李丽</t>
  </si>
  <si>
    <t>4330271977****1625</t>
  </si>
  <si>
    <t>李胜兰</t>
  </si>
  <si>
    <t>4312281983****1640</t>
  </si>
  <si>
    <t>杨志林</t>
  </si>
  <si>
    <t>大女婿</t>
  </si>
  <si>
    <t>4330271971****4210</t>
  </si>
  <si>
    <t>杨子楷</t>
  </si>
  <si>
    <t>4312281998****1618</t>
  </si>
  <si>
    <t>田达富</t>
  </si>
  <si>
    <t>4330271966****2218</t>
  </si>
  <si>
    <t>1.芷江县舞水路工程建设用地项目（舞水路）（2012.04.24）2.芷江县河西供电所综合业务楼建设项目（电力营业所）（2013.10.10）3.芷江县2013年第一批次建设用地（芷金城）（2019.05.13）</t>
  </si>
  <si>
    <t>张久英</t>
  </si>
  <si>
    <t>4330271970****2240</t>
  </si>
  <si>
    <t>田芷龙</t>
  </si>
  <si>
    <t>4312282000****0055</t>
  </si>
  <si>
    <t>田芷明</t>
  </si>
  <si>
    <t>4312281991****0213</t>
  </si>
  <si>
    <t>邱茂银</t>
  </si>
  <si>
    <t>4330271938****2223</t>
  </si>
  <si>
    <t>①(2023.03.21病故)</t>
  </si>
  <si>
    <t>胥凌珍</t>
  </si>
  <si>
    <t>4330271952****1623</t>
  </si>
  <si>
    <t>李建红</t>
  </si>
  <si>
    <t>4330271978****1624</t>
  </si>
  <si>
    <t>黄明亮</t>
  </si>
  <si>
    <t>4330271972****3012</t>
  </si>
  <si>
    <t>黄成杰</t>
  </si>
  <si>
    <t>4312282000****387X</t>
  </si>
  <si>
    <t>周云飞</t>
  </si>
  <si>
    <t>4330271965****1619</t>
  </si>
  <si>
    <t>宋六妹</t>
  </si>
  <si>
    <t>周子琪</t>
  </si>
  <si>
    <t>4312281993****1623</t>
  </si>
  <si>
    <t>周建明</t>
  </si>
  <si>
    <t>4312281988****1632</t>
  </si>
  <si>
    <t>邱荣桥</t>
  </si>
  <si>
    <t>4330271965****2016</t>
  </si>
  <si>
    <t>1.芷江县舞水路工程建设用地项目（舞水路）（2012.04.24）2.芷江县河西供电所综合业务楼建设项目（电力营业所）（2013.10.10）</t>
  </si>
  <si>
    <t>2013.10.10</t>
  </si>
  <si>
    <t>张秀梅</t>
  </si>
  <si>
    <t>4330271968****2064</t>
  </si>
  <si>
    <t>邱麟雯</t>
  </si>
  <si>
    <t>4312281990****5685</t>
  </si>
  <si>
    <t>邱一师</t>
  </si>
  <si>
    <t>4312281997****1627</t>
  </si>
  <si>
    <t>邱茂山</t>
  </si>
  <si>
    <t>4330271934****201X</t>
  </si>
  <si>
    <t>①（2016年11月1日死亡）新增</t>
  </si>
  <si>
    <t>滕英</t>
  </si>
  <si>
    <t>4330271970****1629</t>
  </si>
  <si>
    <t>1.芷江县舞水路工程建设用地项目（舞水路）（2012.4.24）2.芷江县第三中学整体搬迁及附属小学建设项目（新三中及芙蓉小学）（2019.3.7）</t>
  </si>
  <si>
    <t>李嘉欣</t>
  </si>
  <si>
    <t>4312281995****1624</t>
  </si>
  <si>
    <t>李泽林</t>
  </si>
  <si>
    <t>前夫</t>
  </si>
  <si>
    <t>4330271968****1615</t>
  </si>
  <si>
    <t>2024年8月29日死亡</t>
  </si>
  <si>
    <t>李泽南</t>
  </si>
  <si>
    <t>4330271963****1632</t>
  </si>
  <si>
    <t>1.芷江县舞水路工程建设用地（2012.4.24）2.芷江县第三中学整体搬迁及附属小学建设项目（新三中及芙蓉小学）（2019.03.07）3.芷江县2018年第五批次建设用地（书香苑）（2019.04.12）4.芷江县2022年第一批次建设项目(增减挂新三中旁边2022.6.6)</t>
  </si>
  <si>
    <t>向开菊</t>
  </si>
  <si>
    <t>4330271963****1626</t>
  </si>
  <si>
    <t>李霞</t>
  </si>
  <si>
    <t>4312281987****1622</t>
  </si>
  <si>
    <t>李建</t>
  </si>
  <si>
    <t>4312281989****1671</t>
  </si>
  <si>
    <t>李泽友</t>
  </si>
  <si>
    <t>弟弟</t>
  </si>
  <si>
    <t>4330271966****1612</t>
  </si>
  <si>
    <t>杨俊</t>
  </si>
  <si>
    <t>1.芷江县第三中学整体搬迁及附属小学建设项目（新三中及芙蓉小学2019.3.7）2.芷江县2022年第一批次建设用地（新三中旁2022.6.6）</t>
  </si>
  <si>
    <t>2022.6.6</t>
  </si>
  <si>
    <t>龙克梅</t>
  </si>
  <si>
    <t>4330271973****162X</t>
  </si>
  <si>
    <t>杨曼婕</t>
  </si>
  <si>
    <t>4312282002****0267</t>
  </si>
  <si>
    <t>芷江镇社塘坪村八组被征地农民社会保障对象认定花名册</t>
  </si>
  <si>
    <t>杨顺翠</t>
  </si>
  <si>
    <t>4330271953****1643</t>
  </si>
  <si>
    <t>芷江镇社塘坪村八组</t>
  </si>
  <si>
    <t>1.芷江县文化用品市场建设项目（2019.04.12）2.芷江县水果批发市场建设项目（2023.10.18）</t>
  </si>
  <si>
    <t>黄小芳</t>
  </si>
  <si>
    <t>4330271977****0026</t>
  </si>
  <si>
    <t>唐丽丽</t>
  </si>
  <si>
    <t>4312281983****0821</t>
  </si>
  <si>
    <t>张松菊</t>
  </si>
  <si>
    <t>弟媳</t>
  </si>
  <si>
    <t>4330271960****1621</t>
  </si>
  <si>
    <t>黄睿</t>
  </si>
  <si>
    <t>4312282004****0011</t>
  </si>
  <si>
    <t>杨玉珍</t>
  </si>
  <si>
    <t>4330271952****1622</t>
  </si>
  <si>
    <t>1.芷江河西安置点建设项目（2016.01.21）2.芷江县2017年第三批次建设项目（2020.06.29）3.芷江水果批发市场建设项目（2023.10.18）</t>
  </si>
  <si>
    <t>胡荣海</t>
  </si>
  <si>
    <t>4330271976****1655</t>
  </si>
  <si>
    <t>舒柏翠</t>
  </si>
  <si>
    <t>4330271981****164X</t>
  </si>
  <si>
    <t>胡舒桓</t>
  </si>
  <si>
    <t>4312282003****0218</t>
  </si>
  <si>
    <t>龙成炎</t>
  </si>
  <si>
    <t>4330271953****1617</t>
  </si>
  <si>
    <t>1.芷江县河西安置点建设项目（2019.05.13）</t>
  </si>
  <si>
    <t>龙群</t>
  </si>
  <si>
    <t>4312281988****1667</t>
  </si>
  <si>
    <t>李复连</t>
  </si>
  <si>
    <t>4330271958****1629</t>
  </si>
  <si>
    <t>1.芷江县舞水路工程建设用地项目（2014.04.24）2.芷江县文化用品市场建设项目（2019.04.12）3.芷江县河西安置点建设项目（2019.05.13）4.芷江县水果批发市场建设项目（2023.10.18）</t>
  </si>
  <si>
    <t>秦海华</t>
  </si>
  <si>
    <t>4330271981****1635</t>
  </si>
  <si>
    <t>陈截清</t>
  </si>
  <si>
    <t>4525241976****2322</t>
  </si>
  <si>
    <t>秦娟</t>
  </si>
  <si>
    <t>4312281986****1664</t>
  </si>
  <si>
    <t>李高友</t>
  </si>
  <si>
    <t>1.芷江县河西安置点建设项目（2019.05.13）2.芷江县水果批发市场建设项目（2023.10.18）</t>
  </si>
  <si>
    <t>毛小群</t>
  </si>
  <si>
    <t>4330011954****302X</t>
  </si>
  <si>
    <t>吴春芳</t>
  </si>
  <si>
    <t>4312281982****2621</t>
  </si>
  <si>
    <t>张友发</t>
  </si>
  <si>
    <t>吴世英</t>
  </si>
  <si>
    <t>4330271965****1649</t>
  </si>
  <si>
    <t>张志军</t>
  </si>
  <si>
    <t>4312281990****1617</t>
  </si>
  <si>
    <t>张红梅</t>
  </si>
  <si>
    <t>4312281995****1629</t>
  </si>
  <si>
    <t>罗海英</t>
  </si>
  <si>
    <t>4330271961****1626</t>
  </si>
  <si>
    <t>2.0</t>
  </si>
  <si>
    <t>李丝丝</t>
  </si>
  <si>
    <t>吴先春</t>
  </si>
  <si>
    <t>邱田香</t>
  </si>
  <si>
    <t>4330271954****1625</t>
  </si>
  <si>
    <t>何敏</t>
  </si>
  <si>
    <t>4312281983****1624</t>
  </si>
  <si>
    <t>李泽金</t>
  </si>
  <si>
    <t>4330271956****1614</t>
  </si>
  <si>
    <t>1.三中集体搬迁及附属小学建设项目（2019.03.07）2.芷江县文化用品市场建设项目（2019.04.12）3.芷县水果批发市场建设项目（2023.10.18）</t>
  </si>
  <si>
    <t>姚茂莲</t>
  </si>
  <si>
    <t>4330271959****1624</t>
  </si>
  <si>
    <t>李靖</t>
  </si>
  <si>
    <t>4312281984****1629</t>
  </si>
  <si>
    <t>李聪聪</t>
  </si>
  <si>
    <t>冯雪晴</t>
  </si>
  <si>
    <t>4312281988****2020</t>
  </si>
  <si>
    <t>李雪玉</t>
  </si>
  <si>
    <t>户主   (姐姐）</t>
  </si>
  <si>
    <t>4330271952****1627</t>
  </si>
  <si>
    <t>张叔勤</t>
  </si>
  <si>
    <t>4330271947****1632</t>
  </si>
  <si>
    <t>1.芷江县河西安置点建设项目（2019.05.13）2.芷江侗族自治县2013年第一批建设用地（2019.05.13）</t>
  </si>
  <si>
    <t>周春秀</t>
  </si>
  <si>
    <t>4330271953****1622</t>
  </si>
  <si>
    <t>张莉</t>
  </si>
  <si>
    <t>4312281987****1640</t>
  </si>
  <si>
    <t>李高树</t>
  </si>
  <si>
    <t>4330271952****1616</t>
  </si>
  <si>
    <t>1.芷江侗族自治县2013年第一批次建设用地（2019.05.13）2.芷江县2017年第三批次建设用地（2020.06.29）3.芷江县水果批发市场建设项目（2023.10.18）</t>
  </si>
  <si>
    <t>张成爱</t>
  </si>
  <si>
    <t>李玉玲</t>
  </si>
  <si>
    <t>蒋九英</t>
  </si>
  <si>
    <t>4312281987****1848</t>
  </si>
  <si>
    <t>涂菊珍</t>
  </si>
  <si>
    <t>4330271962****1644</t>
  </si>
  <si>
    <t>1.芷江县文化用品市场建设项目（2019.04.12）2.芷江县河西安置点建设项目（2019.05.13）3.芷江县水果批发市场建设项目（2023.10.18）</t>
  </si>
  <si>
    <t>江兴能</t>
  </si>
  <si>
    <t>4330271965****521X</t>
  </si>
  <si>
    <t>张智华</t>
  </si>
  <si>
    <t>4312281992****1630</t>
  </si>
  <si>
    <t>李高进</t>
  </si>
  <si>
    <t>4330271959****161X</t>
  </si>
  <si>
    <t>1.芷江县舞水路工程建设用地项目（2012.4.24）
2.芷江县2017年第三批次建设项目（2020.6.29）3.芷江县水果批发市场建设项目（2023.10.18）</t>
  </si>
  <si>
    <t>向子香</t>
  </si>
  <si>
    <t>李向荣</t>
  </si>
  <si>
    <t>小儿子</t>
  </si>
  <si>
    <t>李向华</t>
  </si>
  <si>
    <t>肖遥</t>
  </si>
  <si>
    <t>4312281986****1224</t>
  </si>
  <si>
    <t>龙建</t>
  </si>
  <si>
    <t>4330271966****0018</t>
  </si>
  <si>
    <t>1.芷江县河西安置点建设项目（2019.5.13）
2.芷江县文化用品市场建设项目（2019.4.12）3.芷江县水果批发市场建设项目（2023.10.18）</t>
  </si>
  <si>
    <t>江艳</t>
  </si>
  <si>
    <t>4330271980****5225</t>
  </si>
  <si>
    <t>龙仁友</t>
  </si>
  <si>
    <t>4330271932****1610</t>
  </si>
  <si>
    <t>龙克勤</t>
  </si>
  <si>
    <t>龙仁敏</t>
  </si>
  <si>
    <t>1.芷江县河西安置点建设项目（2019.5.13）
2.芷江县水果批发市场建设项目（2023.10.18）</t>
  </si>
  <si>
    <t>①（2023年3月23日死亡）</t>
  </si>
  <si>
    <t>龙仁厚</t>
  </si>
  <si>
    <t>杨秋梅</t>
  </si>
  <si>
    <t>4330271959****1625</t>
  </si>
  <si>
    <t>4312281983****1639</t>
  </si>
  <si>
    <t>龙林</t>
  </si>
  <si>
    <t>4312281989****1618</t>
  </si>
  <si>
    <t>冯继琼</t>
  </si>
  <si>
    <t>4312281988****0021</t>
  </si>
  <si>
    <t>李泽钦</t>
  </si>
  <si>
    <t>4330271967****1630</t>
  </si>
  <si>
    <t>1.芷江县第三中学整体搬迁及附属小学建设项目（2019.03.07）
2.芷江县文化用品市场建设项目（2019.04.12）
3..芷江县河西安置点建设项目（2019.05.13）</t>
  </si>
  <si>
    <t>钦媛</t>
  </si>
  <si>
    <t>4330271968****1661</t>
  </si>
  <si>
    <t>李奇龙</t>
  </si>
  <si>
    <t>4312281998****1617</t>
  </si>
  <si>
    <t>李姝霖</t>
  </si>
  <si>
    <t>4312281991****1625</t>
  </si>
  <si>
    <t>李光毓</t>
  </si>
  <si>
    <t>4330271957****1616</t>
  </si>
  <si>
    <t>1.芷江县舞水路工程建设用地项目（2012.4.24）
2.芷江县2017年第三批次建设项目（2020.6.29）
3.芷江县文化用品市场建设项目（2019.4.12）
4.芷江县水果批发市场建设项目（2023.10.18）</t>
  </si>
  <si>
    <t>徐晓霞</t>
  </si>
  <si>
    <t>4330271958****1648</t>
  </si>
  <si>
    <t>李胜林</t>
  </si>
  <si>
    <t>4312281985****1632</t>
  </si>
  <si>
    <t>李燕</t>
  </si>
  <si>
    <t>4312281983****1621</t>
  </si>
  <si>
    <t>李光荣</t>
  </si>
  <si>
    <t>4330271970****1625</t>
  </si>
  <si>
    <t>彭姣姣</t>
  </si>
  <si>
    <t>4312281988****0626</t>
  </si>
  <si>
    <t>龙克海</t>
  </si>
  <si>
    <t>4330271966****1618</t>
  </si>
  <si>
    <t>芷江镇社塘坪村九组被征地农民社会保障对象认定花名册</t>
  </si>
  <si>
    <t>杨序林</t>
  </si>
  <si>
    <t>芷江镇社塘坪村九组</t>
  </si>
  <si>
    <t>1.芷江县数码城建设项目（中伟国际2018.12.14）2.芷江县2013年第一批次建设用地（飞虎体育馆2019.5.13）3.芷江县舞水路、蟒湖中路、东门路打捆建设项目（蟒湖路2020.7.6）</t>
  </si>
  <si>
    <t>杨顺利</t>
  </si>
  <si>
    <t>4312281990****1641</t>
  </si>
  <si>
    <t>彭翠华</t>
  </si>
  <si>
    <t>4330271969****162X</t>
  </si>
  <si>
    <t>李良元</t>
  </si>
  <si>
    <t>4330271953****1616</t>
  </si>
  <si>
    <t>1.芷江县2013年第一批次建设用地（飞虎体育馆2019.5.13）</t>
  </si>
  <si>
    <t>杨菊英</t>
  </si>
  <si>
    <t>4330271954****1629</t>
  </si>
  <si>
    <t>李小兰</t>
  </si>
  <si>
    <t>陈祖均</t>
  </si>
  <si>
    <t>4330271970****161X</t>
  </si>
  <si>
    <t>1.芷江县2013年第一批次建设用地（芷金城2019.5.13）</t>
  </si>
  <si>
    <t>陈智聪</t>
  </si>
  <si>
    <t>4312281995****1610</t>
  </si>
  <si>
    <t>邱霞</t>
  </si>
  <si>
    <t>4312281996****010X</t>
  </si>
  <si>
    <t>胡秀莲</t>
  </si>
  <si>
    <t>4330271972****2825</t>
  </si>
  <si>
    <t>杨玉英</t>
  </si>
  <si>
    <t>4330271933****1625</t>
  </si>
  <si>
    <t>①（2024年10月12日死亡）</t>
  </si>
  <si>
    <t>邓运珍</t>
  </si>
  <si>
    <t>4330271953****1648</t>
  </si>
  <si>
    <t>1.芷江县2013年第一批次建设用地（飞虎体育馆2019.5.13）2.芷江县2017年第三批次建设项目（胜利路2020.6.29）</t>
  </si>
  <si>
    <t>蒋海燕</t>
  </si>
  <si>
    <t>4330271975****1624</t>
  </si>
  <si>
    <t>向太珍</t>
  </si>
  <si>
    <t>4330271965****1621</t>
  </si>
  <si>
    <t>1.芷江县数码城建设项目（中伟国际2018.12.14）2.芷江县2013年第一批次建设用地（芷金城2019.5.13）</t>
  </si>
  <si>
    <t>兰芳</t>
  </si>
  <si>
    <t>张良英</t>
  </si>
  <si>
    <t>4330271955****1620</t>
  </si>
  <si>
    <t>赵小军</t>
  </si>
  <si>
    <t>4330271979****1614</t>
  </si>
  <si>
    <t>赵勇</t>
  </si>
  <si>
    <t>4312281985****165X</t>
  </si>
  <si>
    <t>向秋梅</t>
  </si>
  <si>
    <t>1.芷江县数码城建设项目（中伟国际2018.12.14）2.芷江县2013年第一批次建设用地（飞虎体育馆2019.5.13）</t>
  </si>
  <si>
    <t>杨顺炼</t>
  </si>
  <si>
    <t>4312281990****1616</t>
  </si>
  <si>
    <t>向太安</t>
  </si>
  <si>
    <t>4330271954****1618</t>
  </si>
  <si>
    <t>王秀珍</t>
  </si>
  <si>
    <t>4330271960****1623</t>
  </si>
  <si>
    <t>向冬梅</t>
  </si>
  <si>
    <t>4312281986****1626</t>
  </si>
  <si>
    <t>向开元</t>
  </si>
  <si>
    <t>4312281983****1611</t>
  </si>
  <si>
    <t>杨小云</t>
  </si>
  <si>
    <t>4312281983****4226</t>
  </si>
  <si>
    <t>向太友</t>
  </si>
  <si>
    <t>4330271957****1635</t>
  </si>
  <si>
    <t>1.芷江县数码城建设项目（中伟国际2018.12.14）2.芷江县2013年第一批次建设用地（芷金城2019.5.13）3.芷江县2013年第一批次建设用地（飞虎体育馆2019.5.13）</t>
  </si>
  <si>
    <t>徐孝珍</t>
  </si>
  <si>
    <t>4330271963****1625</t>
  </si>
  <si>
    <t>向开霞</t>
  </si>
  <si>
    <t>4312281985****1620</t>
  </si>
  <si>
    <t>向开华</t>
  </si>
  <si>
    <t>4312281992****1615</t>
  </si>
  <si>
    <t>吴杨</t>
  </si>
  <si>
    <t>4312281998****3661</t>
  </si>
  <si>
    <t>李良达</t>
  </si>
  <si>
    <t>4330271962****163X</t>
  </si>
  <si>
    <t>1.芷江县2013年第一批次建设用地（芷金城）（2019.05.13）2.芷江县2013年第一批次建设用地（飞虎体育馆）（2019.05.13）</t>
  </si>
  <si>
    <t>蒲端秀</t>
  </si>
  <si>
    <t>4330271963****2621</t>
  </si>
  <si>
    <t>方有权</t>
  </si>
  <si>
    <t>继子</t>
  </si>
  <si>
    <t>4312281987****2617</t>
  </si>
  <si>
    <t>杨天秀</t>
  </si>
  <si>
    <t>继儿媳</t>
  </si>
  <si>
    <t>4312281994****1265</t>
  </si>
  <si>
    <t>4330271934****1622</t>
  </si>
  <si>
    <t>①（2019年07月10日死亡）</t>
  </si>
  <si>
    <t>李培翠</t>
  </si>
  <si>
    <t>4330271959****1620</t>
  </si>
  <si>
    <t>1.芷江县数码城建设项目（中伟国际）（2018.12.14）2.芷江县2013年第一批次建设用地（芷金城）（2019.05.13）</t>
  </si>
  <si>
    <t>杨明</t>
  </si>
  <si>
    <t>4312281984****1612</t>
  </si>
  <si>
    <t>田静</t>
  </si>
  <si>
    <t>4312271992****4864</t>
  </si>
  <si>
    <t>杨剑</t>
  </si>
  <si>
    <t>莫远翠</t>
  </si>
  <si>
    <t>5227261993****3221</t>
  </si>
  <si>
    <t>向太炳</t>
  </si>
  <si>
    <t>4330271952****1614</t>
  </si>
  <si>
    <t>1.芷江县数码城建设项目（中伟国际）（2018.12.14）2.芷江县2013年第一批次建设用地（飞虎体育馆）（2019.05.13）</t>
  </si>
  <si>
    <t>李开凤</t>
  </si>
  <si>
    <t>4330271939****1427</t>
  </si>
  <si>
    <t>向开秀</t>
  </si>
  <si>
    <t>4330271978****1645</t>
  </si>
  <si>
    <t>舒叶雨</t>
  </si>
  <si>
    <t>4312281999****0076</t>
  </si>
  <si>
    <t>向开双</t>
  </si>
  <si>
    <t>4330271976****1631</t>
  </si>
  <si>
    <t>徐小英</t>
  </si>
  <si>
    <t>4330011980****442X</t>
  </si>
  <si>
    <t>向玉莲</t>
  </si>
  <si>
    <t>4312282001****1627</t>
  </si>
  <si>
    <t>杨序炳</t>
  </si>
  <si>
    <t>4330271962****1618</t>
  </si>
  <si>
    <t>1.芷江县2013年第一批次建设用地（芷金城）（2019.05.13）2.芷江县舞水西路，蟒湖中路，东门路打捆建设项目（蟒湖路）（2020.07.06）</t>
  </si>
  <si>
    <t>2020.07.06</t>
  </si>
  <si>
    <t>宋久花</t>
  </si>
  <si>
    <t>4330271962****1628</t>
  </si>
  <si>
    <t>杨顺娟</t>
  </si>
  <si>
    <t>4312281985****1626</t>
  </si>
  <si>
    <t>杨顺梅</t>
  </si>
  <si>
    <t>田平</t>
  </si>
  <si>
    <t>4330271981****0217</t>
  </si>
  <si>
    <t>毛瑞元</t>
  </si>
  <si>
    <t>张雪梅</t>
  </si>
  <si>
    <t>4330271957****1648</t>
  </si>
  <si>
    <t>毛成平</t>
  </si>
  <si>
    <t>4312281985****1661</t>
  </si>
  <si>
    <t>毛成刚</t>
  </si>
  <si>
    <t>4330271981****1616</t>
  </si>
  <si>
    <t>宋雁</t>
  </si>
  <si>
    <t>4330271981****1840</t>
  </si>
  <si>
    <t>向太均</t>
  </si>
  <si>
    <t>李复凤</t>
  </si>
  <si>
    <t>向开群</t>
  </si>
  <si>
    <t>杨小丹</t>
  </si>
  <si>
    <t>4312281987****2221</t>
  </si>
  <si>
    <t>①（需要提供未参保证明，怀化市）</t>
  </si>
  <si>
    <t>邓运发</t>
  </si>
  <si>
    <t>4330271951****1616</t>
  </si>
  <si>
    <t>1.芷江县数码城建设项目（中伟国际）（2018.12.14）2.芷江县2013年第一批次建设用地（飞虎体育馆）（2019.05.13）3.芷江县2013年第一批次建设用地（芷金城）（2019.05.13）</t>
  </si>
  <si>
    <t>邱海珍</t>
  </si>
  <si>
    <t>4330271952****1029</t>
  </si>
  <si>
    <t>邓长兵</t>
  </si>
  <si>
    <t>谭艳</t>
  </si>
  <si>
    <t>4312281983****3245</t>
  </si>
  <si>
    <t>邓杨</t>
  </si>
  <si>
    <t>4312281985****1653</t>
  </si>
  <si>
    <t>田娟</t>
  </si>
  <si>
    <t>4312281987****4024</t>
  </si>
  <si>
    <t>邱云华</t>
  </si>
  <si>
    <t>4330271958****1611</t>
  </si>
  <si>
    <t>1.芷江县数码城建设项目（中伟国际）（2018.12.14）2.芷江县2013年第一批次建设用地（芷金城）（2019.05.13）3.芷江县舞水西路，蟒湖中路，东门路打捆建设项目（蟒湖路）（2020.07.06）</t>
  </si>
  <si>
    <t>邱香</t>
  </si>
  <si>
    <t>4330271982****1629</t>
  </si>
  <si>
    <t>邱春蓉</t>
  </si>
  <si>
    <t>龙四清</t>
  </si>
  <si>
    <t>4330271962****1622</t>
  </si>
  <si>
    <t>谭长秀</t>
  </si>
  <si>
    <t>1.芷江县2013年第一批次建设用地（飞虎体育馆）（2019.05.13）2.芷江县2013年第一批次建设用地（君悦府）（2019.05.13）</t>
  </si>
  <si>
    <t>4330271979****1611</t>
  </si>
  <si>
    <t>毛瑞成</t>
  </si>
  <si>
    <t>4330271934****1616</t>
  </si>
  <si>
    <t>①（2023年01月25日死亡）</t>
  </si>
  <si>
    <t>陈思均</t>
  </si>
  <si>
    <t>4330271950****1617</t>
  </si>
  <si>
    <t>李菊莲</t>
  </si>
  <si>
    <t>陈文</t>
  </si>
  <si>
    <t>4312281986****1627</t>
  </si>
  <si>
    <t>陈斌</t>
  </si>
  <si>
    <t>4312281987****1612</t>
  </si>
  <si>
    <t>唐召君</t>
  </si>
  <si>
    <t>4312281988****1622</t>
  </si>
  <si>
    <t>杨水莲</t>
  </si>
  <si>
    <t>4330271964****1620</t>
  </si>
  <si>
    <t>杨世元</t>
  </si>
  <si>
    <t>4330271964****1639</t>
  </si>
  <si>
    <t>（2025年04年16日）</t>
  </si>
  <si>
    <t>龙翠英</t>
  </si>
  <si>
    <t>杨光霞</t>
  </si>
  <si>
    <t>杨光文</t>
  </si>
  <si>
    <t>4312281988****1618</t>
  </si>
  <si>
    <t>王兴亚</t>
  </si>
  <si>
    <t>5227021989****320X</t>
  </si>
  <si>
    <t>段宏英</t>
  </si>
  <si>
    <t>4330271957****1626</t>
  </si>
  <si>
    <t>1.芷江县2013年第一批次建设用地（芷金城，君悦府）（2019.05.13）2.芷江县舞水西路，蟒湖中路，东门路打捆建设项目（蟒湖路）（2020.07.06）</t>
  </si>
  <si>
    <t>邱海燕</t>
  </si>
  <si>
    <t>4312281983****1663</t>
  </si>
  <si>
    <t>邱海兵</t>
  </si>
  <si>
    <t>4312281985****1614</t>
  </si>
  <si>
    <t>邓芬</t>
  </si>
  <si>
    <t>4312281990****0229</t>
  </si>
  <si>
    <t>李家珍</t>
  </si>
  <si>
    <t>1.芷江县数码城建设项目（中伟国际）（2018.12.14）2.芷江县舞水西路，蟒湖中路，东门路打捆建设项目（蟒湖路）（2020.07.06）</t>
  </si>
  <si>
    <t>向召清</t>
  </si>
  <si>
    <t>4330271954****2239</t>
  </si>
  <si>
    <t>杨军</t>
  </si>
  <si>
    <t>4312281984****1617</t>
  </si>
  <si>
    <t>舒冬琴</t>
  </si>
  <si>
    <t>4312281984****5820</t>
  </si>
  <si>
    <t>许彩彩</t>
  </si>
  <si>
    <t>4306821987****5786</t>
  </si>
  <si>
    <t>张良友</t>
  </si>
  <si>
    <t>4330271958****1616</t>
  </si>
  <si>
    <t>1.芷江县2021年第五批次建设项目（中科春天2021.05.18）2.芷江县2013年第一批次建设用地（芷金城2019.05.13）3.芷江县舞水西路、蟒湖中路、东门路打捆建设项目（蟒湖路2020.07.06）4.芷江县2017年第三批次建设项目（胜利路2020.06.29）</t>
  </si>
  <si>
    <t>2021.05.18</t>
  </si>
  <si>
    <t>张明亚</t>
  </si>
  <si>
    <t>4330271982****1625</t>
  </si>
  <si>
    <t>张洋</t>
  </si>
  <si>
    <t>4312281987****163X</t>
  </si>
  <si>
    <t>彭丽君</t>
  </si>
  <si>
    <t>4312281987****1667</t>
  </si>
  <si>
    <t>杨世云</t>
  </si>
  <si>
    <t>1.芷江县数码城建设项目（中伟国际2018.12.14）2.芷江县2013年第一批次建设用地（君悦府2019.05.13）</t>
  </si>
  <si>
    <t>梁元英</t>
  </si>
  <si>
    <t>4330271955****162X</t>
  </si>
  <si>
    <t>杨小燕</t>
  </si>
  <si>
    <t>户主 （女儿)</t>
  </si>
  <si>
    <t>赖华明</t>
  </si>
  <si>
    <t>4453811987****7276</t>
  </si>
  <si>
    <t>毛瑞康</t>
  </si>
  <si>
    <t>4330271945****1616</t>
  </si>
  <si>
    <t>1.芷江县2013年第一批次建设用地（芷金城、飞虎体育馆2019.05.13）2.芷江县舞水西路、蟒湖中路、东门路打捆建设项目（蟒湖路2020.07.06）</t>
  </si>
  <si>
    <t>毛辉</t>
  </si>
  <si>
    <t>4330271977****1614</t>
  </si>
  <si>
    <t>毛智慧</t>
  </si>
  <si>
    <t>4330271975****1623</t>
  </si>
  <si>
    <t>杨德平</t>
  </si>
  <si>
    <t>4330271960****1614</t>
  </si>
  <si>
    <t>1.芷江县2013年第一批次建设用地（芷金城、飞虎体育馆2019.05.13）</t>
  </si>
  <si>
    <t>刘运连</t>
  </si>
  <si>
    <t>4330271961****1623</t>
  </si>
  <si>
    <t>杨泉霞</t>
  </si>
  <si>
    <t>4312281985****1627</t>
  </si>
  <si>
    <t>杨全武</t>
  </si>
  <si>
    <t>4312281990****1631</t>
  </si>
  <si>
    <t>张甜</t>
  </si>
  <si>
    <t>4312281995****1448</t>
  </si>
  <si>
    <t>向先治</t>
  </si>
  <si>
    <t>4330271947****1616</t>
  </si>
  <si>
    <t>1.芷江县舞水路工程建设用地项目（2012.04.24）2.芷江县舞水西路、蟒湖中路、东门路打捆建设项目（蟒湖路2020.07.06）3.芷江县数码城建设项目（中伟国际2018.12.14）4.芷江县2013年第一批次建设用地（飞虎体育馆2019.05.13）</t>
  </si>
  <si>
    <t>张冬英</t>
  </si>
  <si>
    <t>4330271952****1628</t>
  </si>
  <si>
    <t>向德发</t>
  </si>
  <si>
    <t>4330271974****1618</t>
  </si>
  <si>
    <t>杨全凤</t>
  </si>
  <si>
    <t>4330271978****4243</t>
  </si>
  <si>
    <t>向慧</t>
  </si>
  <si>
    <t>4312282000****1620</t>
  </si>
  <si>
    <t>张菊清</t>
  </si>
  <si>
    <t>1.芷江县数码城建设项目（中伟国际2018.12.14）2.芷江县2013年第一批次建设用地（飞虎体育馆2019.05.13）</t>
  </si>
  <si>
    <t>2019.05.16</t>
  </si>
  <si>
    <t>邓运良</t>
  </si>
  <si>
    <t>4330271957****1612</t>
  </si>
  <si>
    <t>①（2023.05.08病故）</t>
  </si>
  <si>
    <t>邓长征</t>
  </si>
  <si>
    <t>孙俊</t>
  </si>
  <si>
    <t>4312281983****2226</t>
  </si>
  <si>
    <t>邓长燕</t>
  </si>
  <si>
    <t>4312281984****1647</t>
  </si>
  <si>
    <t>段桂莲</t>
  </si>
  <si>
    <t>4330271958****1623</t>
  </si>
  <si>
    <t>1.芷江县2013年第一批次建设用地（君悦府、飞虎体育馆2019.05.13）</t>
  </si>
  <si>
    <t>李发</t>
  </si>
  <si>
    <t>4312281984****0014</t>
  </si>
  <si>
    <t>张霞</t>
  </si>
  <si>
    <t>4312281984****1627</t>
  </si>
  <si>
    <t>杨瑾洁</t>
  </si>
  <si>
    <t>4330271975****1628</t>
  </si>
  <si>
    <t>1.芷江县2013年第一批次建设用地（君悦府、飞虎体育馆2019.05.13）2.芷江县数码城建设项目（中伟国际2018.12.14）</t>
  </si>
  <si>
    <t>龙仁凤</t>
  </si>
  <si>
    <t>母女</t>
  </si>
  <si>
    <t>4330271940****1644</t>
  </si>
  <si>
    <t>杨美珍</t>
  </si>
  <si>
    <t>4330271965****1625</t>
  </si>
  <si>
    <t>李良拔</t>
  </si>
  <si>
    <t>4330271959****1639</t>
  </si>
  <si>
    <t>1.芷江县2013年第一批次建设用地（君悦府、飞虎体育馆2019.05.13）2.芷江县舞水西路、蟒湖中路、东门路打捆建设项目（蟒湖路2020.07.06）3.芷江县2017年第三批次建设项目（胜利路2020.06.29）</t>
  </si>
  <si>
    <t>向翠娥</t>
  </si>
  <si>
    <t>4330271964****1623</t>
  </si>
  <si>
    <t>李丽华</t>
  </si>
  <si>
    <t>4312281986****1649</t>
  </si>
  <si>
    <t>李桂</t>
  </si>
  <si>
    <t>陶丽萍</t>
  </si>
  <si>
    <t>4312281992****2023</t>
  </si>
  <si>
    <t>陈思平</t>
  </si>
  <si>
    <t>4330271948****1615</t>
  </si>
  <si>
    <t>陈燕</t>
  </si>
  <si>
    <t>4330271974****1640</t>
  </si>
  <si>
    <t>陈辉</t>
  </si>
  <si>
    <t>4330271979****166X</t>
  </si>
  <si>
    <t>徐桂秀</t>
  </si>
  <si>
    <t>4330271960****164X</t>
  </si>
  <si>
    <t>1.芷江县舞水路工程建设用地项目（2012.04.24）2.芷江县数码城建设项目（中伟国际2018.12.14）3.芷江县2013年第一批次建设用地（芷金城2019.05.13）4.芷江县舞水西路、蟒湖中路、东门路打捆建设项目（蟒湖路2020.07.06）</t>
  </si>
  <si>
    <t>向祖莲</t>
  </si>
  <si>
    <t>4312281990****1621</t>
  </si>
  <si>
    <t>杨梅珍</t>
  </si>
  <si>
    <t>4330271934****1664</t>
  </si>
  <si>
    <t>向祖林</t>
  </si>
  <si>
    <t>张铁梅</t>
  </si>
  <si>
    <t>4312281988****1624</t>
  </si>
  <si>
    <t>毛瑞良</t>
  </si>
  <si>
    <t>4330271950****161X</t>
  </si>
  <si>
    <t>4330271953****1627</t>
  </si>
  <si>
    <t>毛成美</t>
  </si>
  <si>
    <t>4330271976****1649</t>
  </si>
  <si>
    <t>田埕宇</t>
  </si>
  <si>
    <t>4312282001****0213</t>
  </si>
  <si>
    <t>汪炳生</t>
  </si>
  <si>
    <t>4330271956****1616</t>
  </si>
  <si>
    <t>1.芷江县数码城建设项目（中伟国际2018.12.14）2.芷江县2013年第一批次建设用地（芷金城）（2019.05.13）</t>
  </si>
  <si>
    <t>杨圣球</t>
  </si>
  <si>
    <t>4330271958****1622</t>
  </si>
  <si>
    <t>汪长梅</t>
  </si>
  <si>
    <t>汪小芳</t>
  </si>
  <si>
    <t>4330271982****1643</t>
  </si>
  <si>
    <t>汪秀付</t>
  </si>
  <si>
    <t>4312281984****1614</t>
  </si>
  <si>
    <t>杨宗华</t>
  </si>
  <si>
    <t>4330271943****1618</t>
  </si>
  <si>
    <t>1.芷江县2013年第一批次建设用地（2019.5.13）</t>
  </si>
  <si>
    <t>李玉秀</t>
  </si>
  <si>
    <t>4330271952****1620</t>
  </si>
  <si>
    <t>杨序松</t>
  </si>
  <si>
    <t>4330271974****1615</t>
  </si>
  <si>
    <t>黄英</t>
  </si>
  <si>
    <t>4330271976****5821</t>
  </si>
  <si>
    <t>杨顺友</t>
  </si>
  <si>
    <t>4312281999****1610</t>
  </si>
  <si>
    <t>芷江镇社塘坪村十组被征地农民社会保障对象认定花名册</t>
  </si>
  <si>
    <t>向德云</t>
  </si>
  <si>
    <t>芷江镇社塘坪村十组</t>
  </si>
  <si>
    <t>1.芷江县文化用品市场建设项目（书香苑）（2019.4.12）</t>
  </si>
  <si>
    <t>2019.4.12</t>
  </si>
  <si>
    <t>龙宜桂</t>
  </si>
  <si>
    <t>4330271958****1620</t>
  </si>
  <si>
    <t>向祖平</t>
  </si>
  <si>
    <t>肖志华</t>
  </si>
  <si>
    <t>4312281983****1626</t>
  </si>
  <si>
    <t>向蓉蓉</t>
  </si>
  <si>
    <t>4312281985****1649</t>
  </si>
  <si>
    <t>李泽成</t>
  </si>
  <si>
    <t>4330271965****1634</t>
  </si>
  <si>
    <t>1.芷江县文化用品市场建设项目（书香苑）（2019.4.12）2.芷江县舞水路、蟒湖中路、东门路打捆建设项目（2020.7.6）</t>
  </si>
  <si>
    <t>许法香</t>
  </si>
  <si>
    <t>涂启君</t>
  </si>
  <si>
    <t>户主  （女婿）</t>
  </si>
  <si>
    <t>4312281991****2211</t>
  </si>
  <si>
    <t>李红梅</t>
  </si>
  <si>
    <t>4312281994****1665</t>
  </si>
  <si>
    <t>李泽森</t>
  </si>
  <si>
    <t>户主  （妹妹</t>
  </si>
  <si>
    <t>4330271978****1641</t>
  </si>
  <si>
    <t>李泽洪</t>
  </si>
  <si>
    <t>4312281982****1617</t>
  </si>
  <si>
    <t>1.芷江县蔬菜批发市场建设项目（华天雅苑）（2014.4.1）</t>
  </si>
  <si>
    <t>2014.4.1</t>
  </si>
  <si>
    <t>张秀顺</t>
  </si>
  <si>
    <t>4330271974****161X</t>
  </si>
  <si>
    <t>1.芷江县2012年第五批次建设项目（中科春天）（2021.5.18）</t>
  </si>
  <si>
    <t>2021.5.18</t>
  </si>
  <si>
    <t>朱丽桂</t>
  </si>
  <si>
    <t>4330271977****1620</t>
  </si>
  <si>
    <t>张禹</t>
  </si>
  <si>
    <t>4312281998****1619</t>
  </si>
  <si>
    <t>杨宗友</t>
  </si>
  <si>
    <t>4330271947****1634</t>
  </si>
  <si>
    <t>秦梅珍</t>
  </si>
  <si>
    <t>吴绍金</t>
  </si>
  <si>
    <t>4330271974****3419</t>
  </si>
  <si>
    <t>杨序凤</t>
  </si>
  <si>
    <t>吴海滨</t>
  </si>
  <si>
    <t>4312282000****1613</t>
  </si>
  <si>
    <t>田连成</t>
  </si>
  <si>
    <t>4330271963****1635</t>
  </si>
  <si>
    <t>1.芷江县舞水路工程建设用地项目（舞水路）（2012.4.24）2.芷江县2021年第五批次建设项目（中科春天）（2021.5.18）</t>
  </si>
  <si>
    <t>毛晓清</t>
  </si>
  <si>
    <t>田伟</t>
  </si>
  <si>
    <t>薛梨花</t>
  </si>
  <si>
    <t>4127281985****4961</t>
  </si>
  <si>
    <t>②（迁出、需要提供未补贴证明，江苏省昆山市）</t>
  </si>
  <si>
    <t>田俊</t>
  </si>
  <si>
    <t>4312281988****1638</t>
  </si>
  <si>
    <t>王淋</t>
  </si>
  <si>
    <t>4312281994****188X</t>
  </si>
  <si>
    <t>李培红</t>
  </si>
  <si>
    <t>4330271966****1627</t>
  </si>
  <si>
    <t>彭怡</t>
  </si>
  <si>
    <t>4312281989****5636</t>
  </si>
  <si>
    <t>李泽润</t>
  </si>
  <si>
    <t>4330271957****1651</t>
  </si>
  <si>
    <t>周小云</t>
  </si>
  <si>
    <t>4330271962****1624</t>
  </si>
  <si>
    <t>李刚</t>
  </si>
  <si>
    <t>户主    （儿子）</t>
  </si>
  <si>
    <t>罗玉梅</t>
  </si>
  <si>
    <t>4312281984****5441</t>
  </si>
  <si>
    <t>李泽炼</t>
  </si>
  <si>
    <t>4330271972****1614</t>
  </si>
  <si>
    <t>1.芷江县文化用品市场建设项目（书香苑）（2019.4.12）2.芷江县2013年第一批次建设用地（芷金城）（2019.5.13）</t>
  </si>
  <si>
    <t>杨小玲</t>
  </si>
  <si>
    <t>4330271973****2628</t>
  </si>
  <si>
    <t>李璧岑</t>
  </si>
  <si>
    <t>4312281996****1647</t>
  </si>
  <si>
    <t>李一田</t>
  </si>
  <si>
    <t>4312282002****1623</t>
  </si>
  <si>
    <t>潘跃华</t>
  </si>
  <si>
    <t>①（2022年9月16日死亡）</t>
  </si>
  <si>
    <t>李培明</t>
  </si>
  <si>
    <t>4330271974****1613</t>
  </si>
  <si>
    <t>1.芷江县舞水路工程建设用地项目（舞水路）（2012.4.24）2.芷江县2013年第一批次建设用地（芷金城）（2019.5.13）</t>
  </si>
  <si>
    <t>柯娜</t>
  </si>
  <si>
    <t>4600361984****2122</t>
  </si>
  <si>
    <t>李培春</t>
  </si>
  <si>
    <t>4330271966****1617</t>
  </si>
  <si>
    <t>张彩云</t>
  </si>
  <si>
    <t>4330271968****1621</t>
  </si>
  <si>
    <t>李元靖</t>
  </si>
  <si>
    <t>4312281992****1612</t>
  </si>
  <si>
    <t>江代玉</t>
  </si>
  <si>
    <t>4330271942****1628</t>
  </si>
  <si>
    <t>李复莲</t>
  </si>
  <si>
    <t>1.芷江县文化用品市场建设项目（书香苑）（2019.04.12）2.芷江县2013年第一批次建设用地（芷金城）（2019.05.13）</t>
  </si>
  <si>
    <t>付玲玲</t>
  </si>
  <si>
    <t>4312281985****1684</t>
  </si>
  <si>
    <t>付斌</t>
  </si>
  <si>
    <t>4330271981****1611</t>
  </si>
  <si>
    <t>宋丹丹</t>
  </si>
  <si>
    <t>4312281986****1823</t>
  </si>
  <si>
    <t>李伙莲</t>
  </si>
  <si>
    <t>4330271957****1625 </t>
  </si>
  <si>
    <t>1.芷江县舞水路工程建设用地项目（舞水路）（2012.04.24）</t>
  </si>
  <si>
    <t>金淀</t>
  </si>
  <si>
    <t>1.芷江县舞水西路，蟒湖中路，东门路打捆建设项目（蟒湖路）（2020.07.06）</t>
  </si>
  <si>
    <t>李金</t>
  </si>
  <si>
    <t>4330271981****161X</t>
  </si>
  <si>
    <t>田三卫</t>
  </si>
  <si>
    <t>大儿媳</t>
  </si>
  <si>
    <t>4330271976****004X</t>
  </si>
  <si>
    <t>涂娟</t>
  </si>
  <si>
    <t>户主    （大儿子前妻）</t>
  </si>
  <si>
    <t>4330271980****0047</t>
  </si>
  <si>
    <t>李银</t>
  </si>
  <si>
    <t>彭银艳</t>
  </si>
  <si>
    <t>小儿媳</t>
  </si>
  <si>
    <t>4304821985****656X</t>
  </si>
  <si>
    <t>李高兴</t>
  </si>
  <si>
    <t>1.芷江县文化用品市场建设项目（书香苑）（2019.04.12）</t>
  </si>
  <si>
    <t>吴早英</t>
  </si>
  <si>
    <t>杨雅婷</t>
  </si>
  <si>
    <t>4312281986****5020</t>
  </si>
  <si>
    <t>黄雨华</t>
  </si>
  <si>
    <t>4330271970****1614</t>
  </si>
  <si>
    <t>张绍菊</t>
  </si>
  <si>
    <t>4330271973****2429</t>
  </si>
  <si>
    <t>邱金堂</t>
  </si>
  <si>
    <t>4330271934****1628</t>
  </si>
  <si>
    <t>黄欢</t>
  </si>
  <si>
    <t>小女儿</t>
  </si>
  <si>
    <t>黄宏莲</t>
  </si>
  <si>
    <t>户主  （大女儿）</t>
  </si>
  <si>
    <t>4312281994****1624</t>
  </si>
  <si>
    <t>梁章云</t>
  </si>
  <si>
    <t>何桃秀</t>
  </si>
  <si>
    <t>梁博斌</t>
  </si>
  <si>
    <t>曾凤</t>
  </si>
  <si>
    <t>4304241986****6245</t>
  </si>
  <si>
    <t>梁明菊</t>
  </si>
  <si>
    <t>4330271980****1644</t>
  </si>
  <si>
    <t>4330271967****1618</t>
  </si>
  <si>
    <t>1.芷江县舞水路工程建设用地项目（舞水路）（2012.04.24）2.芷江县文化用品市场建设项目（书香苑）（2019.04.12）</t>
  </si>
  <si>
    <t>蔡秀平</t>
  </si>
  <si>
    <t>李义</t>
  </si>
  <si>
    <t>4312281989****1651</t>
  </si>
  <si>
    <t>麻连英</t>
  </si>
  <si>
    <t>4312281990****4481</t>
  </si>
  <si>
    <t>李莉清</t>
  </si>
  <si>
    <t>4312281997****1647</t>
  </si>
  <si>
    <t>李盛坤</t>
  </si>
  <si>
    <t>4330271970****1619</t>
  </si>
  <si>
    <t>1.芷江县2013年第一批次建设用地（芷金城）（2019.05.13）2.芷江县2021年第五批次建设项目（中科春天）（2021.05.18）</t>
  </si>
  <si>
    <t>张燕</t>
  </si>
  <si>
    <t>4330271971****2027</t>
  </si>
  <si>
    <t>李代枫</t>
  </si>
  <si>
    <t>4312282001****1614</t>
  </si>
  <si>
    <t xml:space="preserve">田连云 </t>
  </si>
  <si>
    <t>4330271955****1631</t>
  </si>
  <si>
    <t>1.芷江县舞水路工程建设用地项目（舞水路）（2012.04.24）2.芷江县2021年第五批次建设项目（中科春天）（2021.05.18）</t>
  </si>
  <si>
    <t>邓应莲</t>
  </si>
  <si>
    <t>田梅</t>
  </si>
  <si>
    <t>黄雨胜</t>
  </si>
  <si>
    <t>4330271957****1613</t>
  </si>
  <si>
    <t>1.芷江县文化用品市场建设项目（书香苑）（2019.04.12）2.芷江县舞水西路，蟒湖中路，东门路打捆建设项目（蟒湖路）（2020.07.06）</t>
  </si>
  <si>
    <t>许桂英</t>
  </si>
  <si>
    <t>4330271961****1625</t>
  </si>
  <si>
    <t>黄燕</t>
  </si>
  <si>
    <t>4312281983****1627</t>
  </si>
  <si>
    <t>黄杜</t>
  </si>
  <si>
    <t>4312281986****1613</t>
  </si>
  <si>
    <t>李婷</t>
  </si>
  <si>
    <t>4312281987****0223</t>
  </si>
  <si>
    <t>杨翠明</t>
  </si>
  <si>
    <t>4330271947****1640</t>
  </si>
  <si>
    <t>李光炉</t>
  </si>
  <si>
    <t>4330271939****1619</t>
  </si>
  <si>
    <t>丈夫（2025年03月29日死亡）</t>
  </si>
  <si>
    <t>李复庚</t>
  </si>
  <si>
    <t>4312281986****1632</t>
  </si>
  <si>
    <t>成一帆</t>
  </si>
  <si>
    <t>4312281988****2680</t>
  </si>
  <si>
    <t>李小萍</t>
  </si>
  <si>
    <t>1.芷江县旅游产品购物广场建设用地（开元名都）（2014.05.04）</t>
  </si>
  <si>
    <t>2014.05.04</t>
  </si>
  <si>
    <t>郑复秀</t>
  </si>
  <si>
    <t>梁章友</t>
  </si>
  <si>
    <t>4330271951****161X</t>
  </si>
  <si>
    <t>1.芷江县第三中学整体搬迁及附属小学建设项目（新三中及芙蓉小学2019.03.07)2.芷江县舞水西路，蟒湖中路，东门路打捆建设项目（蟒湖路）（2020.07.06）</t>
  </si>
  <si>
    <t>唐松秀</t>
  </si>
  <si>
    <t>4330271951****1646</t>
  </si>
  <si>
    <t>梁博文</t>
  </si>
  <si>
    <t>熊妹明</t>
  </si>
  <si>
    <t>5226011983****6821</t>
  </si>
  <si>
    <t>李复元</t>
  </si>
  <si>
    <t>4330271950****1612</t>
  </si>
  <si>
    <t>1.芷江县旅游产品购物广场建设用地（开元名都2014.05.14）</t>
  </si>
  <si>
    <t>2014.05.14</t>
  </si>
  <si>
    <t>①（2020.12.04死亡)</t>
  </si>
  <si>
    <t>张伙林</t>
  </si>
  <si>
    <t>4330271963****1617</t>
  </si>
  <si>
    <t>张茂秦</t>
  </si>
  <si>
    <t>4312281985****1637</t>
  </si>
  <si>
    <t>江翠</t>
  </si>
  <si>
    <t>6105281985****0926</t>
  </si>
  <si>
    <t>李小勇</t>
  </si>
  <si>
    <t>1.芷江县2021年第五批次建设项目（中科春天）（2021.05.18）</t>
  </si>
  <si>
    <t>全大燕</t>
  </si>
  <si>
    <t>5227221980****052X</t>
  </si>
  <si>
    <t>李千衣</t>
  </si>
  <si>
    <t>4312282001****1624</t>
  </si>
  <si>
    <t>黄金科</t>
  </si>
  <si>
    <t>黄霞</t>
  </si>
  <si>
    <t>4312281988****1647</t>
  </si>
  <si>
    <t>黄勇</t>
  </si>
  <si>
    <t>4312281984****163X</t>
  </si>
  <si>
    <t>4312281986****2227</t>
  </si>
  <si>
    <t>杨腊英</t>
  </si>
  <si>
    <t>4330271956****16476</t>
  </si>
  <si>
    <t>①（2024年2月18日死亡）</t>
  </si>
  <si>
    <t>1.芷江县文化用品市场建设项目（书香苑2019.4.12）2.芷江县舞水路、蟒湖中路、东门路打捆建设项目（蟒湖路2020.7.6）</t>
  </si>
  <si>
    <t>唐伟</t>
  </si>
  <si>
    <t>4312281987****0023</t>
  </si>
  <si>
    <t>4330271964****1629</t>
  </si>
  <si>
    <t>李培松</t>
  </si>
  <si>
    <t>4330271953****1634</t>
  </si>
  <si>
    <t>刘福英</t>
  </si>
  <si>
    <t>李元农</t>
  </si>
  <si>
    <t>4330271975****1617</t>
  </si>
  <si>
    <t>郑小燕</t>
  </si>
  <si>
    <t>4330271980****5444</t>
  </si>
  <si>
    <t>李佳智</t>
  </si>
  <si>
    <t>李业</t>
  </si>
  <si>
    <t>4330271979****1613</t>
  </si>
  <si>
    <t>吴海燕</t>
  </si>
  <si>
    <t>5226251988****2747</t>
  </si>
  <si>
    <t>芷江镇社塘坪村十一组被征地农民社会保障对象认定花名册</t>
  </si>
  <si>
    <t>唐翠芳</t>
  </si>
  <si>
    <t>4330271954****1640</t>
  </si>
  <si>
    <t>芷江镇社塘坪村十一组</t>
  </si>
  <si>
    <t>1.芷江县旅游产品购物广场建设用地（开元名都、碧水豪庭）（2014.05.14）</t>
  </si>
  <si>
    <t>聂亚平</t>
  </si>
  <si>
    <t>4330271977****1615</t>
  </si>
  <si>
    <t>张良秀</t>
  </si>
  <si>
    <t>1.芷江县和平大道道路工程建设项目（和平大道）（2014.09.25）</t>
  </si>
  <si>
    <t>2014.09.25</t>
  </si>
  <si>
    <t>邱艳琼</t>
  </si>
  <si>
    <t>4330271981****182X</t>
  </si>
  <si>
    <t>涂孝友</t>
  </si>
  <si>
    <t>4330271950****1635</t>
  </si>
  <si>
    <t>1.芷江县旅游产品购物广场建设用地（开元名都、碧水豪庭）（2014.05.14）2.2015年第一批次5号建设用地（舞水金岸）（2016.04.01）</t>
  </si>
  <si>
    <t>2016.04.01</t>
  </si>
  <si>
    <t>蒋国英</t>
  </si>
  <si>
    <t>李小林</t>
  </si>
  <si>
    <t>4330271974****1612</t>
  </si>
  <si>
    <t>1.芷江县旅游产品购物广场建设用地（开元名都、碧水豪庭）（2014.05.14）2.芷江县沅洲路道路工程建设项目（2019.06.16）</t>
  </si>
  <si>
    <t>2019.06.16</t>
  </si>
  <si>
    <t>张梅英</t>
  </si>
  <si>
    <t>4330271950****1642</t>
  </si>
  <si>
    <t>毛艳辉</t>
  </si>
  <si>
    <t>4330271973****1648</t>
  </si>
  <si>
    <t>李佶铠</t>
  </si>
  <si>
    <t>4312281998****1658</t>
  </si>
  <si>
    <t>李培莲</t>
  </si>
  <si>
    <t>4330271973****1623</t>
  </si>
  <si>
    <t>李昕奕</t>
  </si>
  <si>
    <t>4309211999****0456</t>
  </si>
  <si>
    <t>唐召辉</t>
  </si>
  <si>
    <t>4330271956****1617</t>
  </si>
  <si>
    <t>1.芷江县旅游产品购物广场建设用地（开元名都）（2014.05.14）2.2015年第一批次5号建设用地（舞水金岸）（2016.04.01）3.芷江县2013年第一批次建设营地(芷金城)(2019.05.13)</t>
  </si>
  <si>
    <t>尹金枚</t>
  </si>
  <si>
    <t>4330271964****3823</t>
  </si>
  <si>
    <t>龙治坤</t>
  </si>
  <si>
    <t>4330271965****1659</t>
  </si>
  <si>
    <t xml:space="preserve">1.芷江县蔬菜批发市场建设项目(华天雅苑) (2014.04.01)   2.芷江县2013年第一批次建设用地(芷金城) (2019.05.13)  </t>
  </si>
  <si>
    <t>杨学玉</t>
  </si>
  <si>
    <t>户主  (前妻)</t>
  </si>
  <si>
    <t>张成岩</t>
  </si>
  <si>
    <t>杨学玉 丈夫</t>
  </si>
  <si>
    <t>4330271967****1815</t>
  </si>
  <si>
    <t>龙滔</t>
  </si>
  <si>
    <t>户主  (儿子)</t>
  </si>
  <si>
    <t>丁婷婷</t>
  </si>
  <si>
    <t>4312021990****2228</t>
  </si>
  <si>
    <t>杨洪岩</t>
  </si>
  <si>
    <t>4330271954****0811</t>
  </si>
  <si>
    <t>芷江镇社塘
坪村十一组</t>
  </si>
  <si>
    <t xml:space="preserve">1.芷江县蔬菜批发市场建设项目（华天雅苑）
（2014.04.01）2.2015第一批次5号建设用地（舞水金岸）（2016.04.01））3.芷江县2013年第一批次建设用地（飞虎体育馆）（2019.05.13）
</t>
  </si>
  <si>
    <t>杨儒英</t>
  </si>
  <si>
    <t>户主  (女儿)</t>
  </si>
  <si>
    <t>4312281994****1623</t>
  </si>
  <si>
    <t>李应发</t>
  </si>
  <si>
    <t>配偶</t>
  </si>
  <si>
    <t>4330271927****1613</t>
  </si>
  <si>
    <t>①（2019年11月27日死亡）</t>
  </si>
  <si>
    <t>涂德贵</t>
  </si>
  <si>
    <t>1.芷江县旅游产品购物广场建设用地（开元名都）（2014.05.14）2.2015年第一批次5号建设用地（舞水金岸）（2016.04.01）3.芷江县2013年第一批次建设用地（飞虎体育馆）（2019.05.13）</t>
  </si>
  <si>
    <t>唐金凤</t>
  </si>
  <si>
    <t>4330271967****2626</t>
  </si>
  <si>
    <t>涂召召</t>
  </si>
  <si>
    <t>4312281993****1622</t>
  </si>
  <si>
    <t>李环环</t>
  </si>
  <si>
    <t>4312281991****1416</t>
  </si>
  <si>
    <t>4330271965****1638</t>
  </si>
  <si>
    <t>1.芷江县蔬菜批发市场建设项目(华天雅苑) (2014.04.01)   2.芷江县旅游产品购物广场建设用地（开元名都）（2014.05.14）3.芷江县2013年第一批次建设用地（芷金城）（2019.05.13）</t>
  </si>
  <si>
    <t>杨慧慧</t>
  </si>
  <si>
    <t>4312281988****1626</t>
  </si>
  <si>
    <t>杨敏</t>
  </si>
  <si>
    <t>4312281989****1624</t>
  </si>
  <si>
    <t>李复明</t>
  </si>
  <si>
    <t>4312281988****2616</t>
  </si>
  <si>
    <t>龙宪菊</t>
  </si>
  <si>
    <t>4330271959****1627</t>
  </si>
  <si>
    <t>1.芷江县蔬菜批发市场建设项目（华天雅苑）
（2014.04.01）</t>
  </si>
  <si>
    <t>2014.04.01</t>
  </si>
  <si>
    <t>李定良</t>
  </si>
  <si>
    <t>①（2021年6月7日死亡）</t>
  </si>
  <si>
    <t>李辉</t>
  </si>
  <si>
    <t xml:space="preserve">户主 （儿子） </t>
  </si>
  <si>
    <t>4305031981****1511</t>
  </si>
  <si>
    <t>李亚萍</t>
  </si>
  <si>
    <t>4312281982****162X</t>
  </si>
  <si>
    <t>符光权</t>
  </si>
  <si>
    <t>4312281986****1653</t>
  </si>
  <si>
    <t>1.芷江县蔬菜批发市场建设项目（华天雅苑）
（2014.04.01）
2.芷江县2013年第一批次建设用地（芷金城）（2019.05.13）</t>
  </si>
  <si>
    <t>4312281990****3020</t>
  </si>
  <si>
    <t>4330271963****1621 </t>
  </si>
  <si>
    <t>符燕燕</t>
  </si>
  <si>
    <t>户主 （姐姐）</t>
  </si>
  <si>
    <t>4312281988****162X</t>
  </si>
  <si>
    <t>①（迁出、需要提供未补贴证明，鹤城区）</t>
  </si>
  <si>
    <t xml:space="preserve">43122819880223164X </t>
  </si>
  <si>
    <t>唐召煌</t>
  </si>
  <si>
    <t>4330271958****1610</t>
  </si>
  <si>
    <t>1.芷江县旅游产品购物广场建设用地（开元名都）（2014.05.14）
2.2015第一批次5号建设用地（舞水金岸）（2016.04.01）
3.芷江县2013年第一批次建设用地（芷金城）（2019.5.13）</t>
  </si>
  <si>
    <t>向金香</t>
  </si>
  <si>
    <t>4330271962****1623</t>
  </si>
  <si>
    <t>唐光龙</t>
  </si>
  <si>
    <t>4312281986****1634</t>
  </si>
  <si>
    <t>唐光群</t>
  </si>
  <si>
    <t>4312281985****1628</t>
  </si>
  <si>
    <t>李泽余</t>
  </si>
  <si>
    <t>4330271960****1610</t>
  </si>
  <si>
    <t>1.芷江县蔬菜批发市场建设项目（华天雅苑）
（2014.4.1）
2.芷江县2013年第一批次建设用地（芷金城）（2019.5.13）</t>
  </si>
  <si>
    <t>杨冬梅</t>
  </si>
  <si>
    <t>4330271961****2022</t>
  </si>
  <si>
    <t>李复权</t>
  </si>
  <si>
    <t>4312281987****1633</t>
  </si>
  <si>
    <t>唐萍萍</t>
  </si>
  <si>
    <t>4312281989****062X</t>
  </si>
  <si>
    <t>李复政</t>
  </si>
  <si>
    <t>李美玲</t>
  </si>
  <si>
    <t>4312281991****182X</t>
  </si>
  <si>
    <t>李定友</t>
  </si>
  <si>
    <t>4330271954****1615</t>
  </si>
  <si>
    <t xml:space="preserve">1.芷江县和平大道道路工程建设项目（和平大道）（2014.09.25）2.2015第一批次5号建设用地（舞水金岸）（2016.4.1））3.芷江县2013年第一批次建设用地（芷金城）（2019.5.13）
</t>
  </si>
  <si>
    <t>杨茂英</t>
  </si>
  <si>
    <t>4330271960****1625</t>
  </si>
  <si>
    <t>李小红</t>
  </si>
  <si>
    <t>4330271981****1660</t>
  </si>
  <si>
    <t>李芬</t>
  </si>
  <si>
    <t>4312281984****1622</t>
  </si>
  <si>
    <t>杨顺红</t>
  </si>
  <si>
    <t xml:space="preserve">1.芷江县蔬菜批发市场建设项目（华天雅苑）
（2014.04.01）2.2015第一批次5号建设用地（舞水金岸）（2016.04.01））3.芷江县2013年第一批次建设用地（芷金城）（2019.05.13）
</t>
  </si>
  <si>
    <t>向开敏</t>
  </si>
  <si>
    <t>4330271953****1413</t>
  </si>
  <si>
    <t>李 杨</t>
  </si>
  <si>
    <t>4312281983****1613</t>
  </si>
  <si>
    <t>李 伟</t>
  </si>
  <si>
    <t>张美情</t>
  </si>
  <si>
    <t>5202021988****8524</t>
  </si>
  <si>
    <t>涂银珍</t>
  </si>
  <si>
    <t>4330271960****1628</t>
  </si>
  <si>
    <t xml:space="preserve">1.芷江县旅游产品购物广场建设用地（开元名都）（2014.05.14）
</t>
  </si>
  <si>
    <t>李丹</t>
  </si>
  <si>
    <t>蒲宗华</t>
  </si>
  <si>
    <t>4312281980****3030</t>
  </si>
  <si>
    <t>李芳</t>
  </si>
  <si>
    <t>4312281986****1642</t>
  </si>
  <si>
    <t>李泽印</t>
  </si>
  <si>
    <t>4330271969****1679</t>
  </si>
  <si>
    <t>1.芷江县蔬菜批发市场建设项目（华天雅苑）（2014.04.01）2.芷江县河西安置点建设项目（河西安置区）（2019.05.13）</t>
  </si>
  <si>
    <t>唐菊香</t>
  </si>
  <si>
    <t>4330271970****1624</t>
  </si>
  <si>
    <t>李明罡</t>
  </si>
  <si>
    <t>4312281991****1618</t>
  </si>
  <si>
    <t>陈丽萍</t>
  </si>
  <si>
    <t>4312281990****1021</t>
  </si>
  <si>
    <t>唐金连</t>
  </si>
  <si>
    <t>婆婆</t>
  </si>
  <si>
    <t>4330271931****1623</t>
  </si>
  <si>
    <t>许斌</t>
  </si>
  <si>
    <t>1.芷江县旅游产品购物广场建设用地（开元名都，碧水豪庭）（2014.05.14）</t>
  </si>
  <si>
    <t>许静</t>
  </si>
  <si>
    <t>户主   （姐姐）</t>
  </si>
  <si>
    <t>①（2023.04.10死亡）</t>
  </si>
  <si>
    <t>杨慧婷</t>
  </si>
  <si>
    <t>许斌前妻</t>
  </si>
  <si>
    <t>4312281989****1420</t>
  </si>
  <si>
    <t>涂孝斌</t>
  </si>
  <si>
    <t>4330271942****1618</t>
  </si>
  <si>
    <t>1.芷江县蔬菜批发市场建设项目（华天雅苑）（2014.04.01）2.芷江县2013年第一批次建设用地（芷江城）（2019.05.13）</t>
  </si>
  <si>
    <t>杨代春</t>
  </si>
  <si>
    <t>涂启平</t>
  </si>
  <si>
    <t>大儿子</t>
  </si>
  <si>
    <t>4330271981****1618</t>
  </si>
  <si>
    <t>涂启军</t>
  </si>
  <si>
    <t>户主   （小儿子）</t>
  </si>
  <si>
    <t>4312281986****1610</t>
  </si>
  <si>
    <t>杨青华</t>
  </si>
  <si>
    <t>4312281982****502X</t>
  </si>
  <si>
    <t>王庆平</t>
  </si>
  <si>
    <t>5112211981****2782</t>
  </si>
  <si>
    <t>周安兰</t>
  </si>
  <si>
    <t>涂燕萍</t>
  </si>
  <si>
    <t>4330271981****1621</t>
  </si>
  <si>
    <t>1.芷江县旅游产品购物广场建设用地（开元名都，碧水豪庭）（2014.05.14）2.芷江县2013年第一批次建设用地（芷江城）（2019.05.13）</t>
  </si>
  <si>
    <t>蒲祖红</t>
  </si>
  <si>
    <t>4330271975****3810</t>
  </si>
  <si>
    <t>蒲星宇</t>
  </si>
  <si>
    <t>4312282000****0229</t>
  </si>
  <si>
    <t>田银珍</t>
  </si>
  <si>
    <t>4330271955****1629</t>
  </si>
  <si>
    <t>涂燕群</t>
  </si>
  <si>
    <t>户主   （姐妹）</t>
  </si>
  <si>
    <t>涂德才</t>
  </si>
  <si>
    <t>4330271954****1659</t>
  </si>
  <si>
    <t>（2022年12月31死亡）</t>
  </si>
  <si>
    <t>涂孝春</t>
  </si>
  <si>
    <t>4330271960****1622</t>
  </si>
  <si>
    <t xml:space="preserve">1.芷江县旅游产品购物广场建设用地（开元名都）（2014.05.14）2.芷江县2013年第一批次建设用地（芷江城）（2019.05.13）
</t>
  </si>
  <si>
    <t>钱赞</t>
  </si>
  <si>
    <t>4330271982****1655</t>
  </si>
  <si>
    <t>②（迁出、提供未享受补贴证明，广东省东莞市）</t>
  </si>
  <si>
    <t>钱荣</t>
  </si>
  <si>
    <t>4312281985****1625</t>
  </si>
  <si>
    <t>②（迁出、提供未享受补贴证明，广东省深圳市）</t>
  </si>
  <si>
    <t>李定财</t>
  </si>
  <si>
    <t>4330271949****1632</t>
  </si>
  <si>
    <t>唐月英</t>
  </si>
  <si>
    <t>4330271954****1663</t>
  </si>
  <si>
    <t>李春梅</t>
  </si>
  <si>
    <t>4330271980****1624</t>
  </si>
  <si>
    <t>李晴</t>
  </si>
  <si>
    <t>王芙琴</t>
  </si>
  <si>
    <t>4312281987****1021</t>
  </si>
  <si>
    <t>王行军</t>
  </si>
  <si>
    <t>1.芷江县蔬菜批发市场建设用地(华天雅苑)(2014.04.01) 2.芷江县沅州路道路工程建设项目（2019.6.16）</t>
  </si>
  <si>
    <t>杨代松</t>
  </si>
  <si>
    <t>4330271950****1629</t>
  </si>
  <si>
    <t>王平</t>
  </si>
  <si>
    <t>杨芳</t>
  </si>
  <si>
    <t>4330271978****202X</t>
  </si>
  <si>
    <t>王智权</t>
  </si>
  <si>
    <t>王群</t>
  </si>
  <si>
    <t>芷江镇社塘坪村十二组被征地农民社会保障对象认定花名册</t>
  </si>
  <si>
    <t>涂萍萍</t>
  </si>
  <si>
    <t>4330271982****1616</t>
  </si>
  <si>
    <t>芷江镇社塘坪村十二组</t>
  </si>
  <si>
    <t>1.芷江县蔬菜批发市场建设项目（华天雅苑）（2014.04.01）2.芷江县社会车辆停放租赁市场建设用地（融福苑）（2019.5.13）</t>
  </si>
  <si>
    <t>王小红</t>
  </si>
  <si>
    <t>4312211989****1625</t>
  </si>
  <si>
    <t>张玉秀</t>
  </si>
  <si>
    <t>户主 （母亲）</t>
  </si>
  <si>
    <t>4330271955****1648</t>
  </si>
  <si>
    <t>贺银山</t>
  </si>
  <si>
    <t>4330271954****5635</t>
  </si>
  <si>
    <t>向国玉</t>
  </si>
  <si>
    <t>4330271947****1628</t>
  </si>
  <si>
    <t>1.芷江县社会车辆停放租赁市场建设用地（融福苑）（2019.5.13）</t>
  </si>
  <si>
    <t>李复松</t>
  </si>
  <si>
    <t>4330271938****1611</t>
  </si>
  <si>
    <t>①（2020年2月2日死亡）</t>
  </si>
  <si>
    <t>龙克坤</t>
  </si>
  <si>
    <t>4330271954****1613</t>
  </si>
  <si>
    <t>1.芷江县城东城西路网安置区打捆建设用地（舞水新城）（2013.5.27）2.芷江县社会车辆停放租赁市场建设（融福苑）（2019.5.13）3.芷江县2013年第一批次建设用地（飞虎体育馆）（2019.5.13）</t>
  </si>
  <si>
    <t>杨桃李</t>
  </si>
  <si>
    <t>龙祥</t>
  </si>
  <si>
    <t>4330271981****1617</t>
  </si>
  <si>
    <t>4312281984****5420</t>
  </si>
  <si>
    <t>李桂凤</t>
  </si>
  <si>
    <t>涂丽蓉</t>
  </si>
  <si>
    <t>涂丽文</t>
  </si>
  <si>
    <t>4330271981****1644</t>
  </si>
  <si>
    <t>肖宗华</t>
  </si>
  <si>
    <t>4330271979****2211</t>
  </si>
  <si>
    <t>涂金玲</t>
  </si>
  <si>
    <t>4312281984****1625</t>
  </si>
  <si>
    <t>张荣光</t>
  </si>
  <si>
    <t>1.芷江县蔬菜批发市场建设项目（华天雅苑）（2014.04.01）2.芷江县社会车辆停放租赁市场建设用地（融福苑）（2019.5.13）3.芷江县2013年第一批次建设用地（飞虎体育馆）（2019.05.13）</t>
  </si>
  <si>
    <t>杨金玉</t>
  </si>
  <si>
    <t>4330271964****1665</t>
  </si>
  <si>
    <t>张紫萍</t>
  </si>
  <si>
    <t>4312281995****1625</t>
  </si>
  <si>
    <t>蒲学斌</t>
  </si>
  <si>
    <t>4330271980****2211</t>
  </si>
  <si>
    <t>张建辉</t>
  </si>
  <si>
    <t>4312281984****1619</t>
  </si>
  <si>
    <t>蒲芳芳</t>
  </si>
  <si>
    <t>4312281990****5862</t>
  </si>
  <si>
    <t>杨金凤</t>
  </si>
  <si>
    <t>4330271937****1645</t>
  </si>
  <si>
    <t>吴辉</t>
  </si>
  <si>
    <t>4330271971****1618</t>
  </si>
  <si>
    <t>4330271945****1622</t>
  </si>
  <si>
    <t>吴梦茹</t>
  </si>
  <si>
    <t>4312281996****164X</t>
  </si>
  <si>
    <t>吴英芳</t>
  </si>
  <si>
    <t>4330271969****1626</t>
  </si>
  <si>
    <t>张建军</t>
  </si>
  <si>
    <t>4312281987****1611</t>
  </si>
  <si>
    <t>4312281986****3025</t>
  </si>
  <si>
    <t>邱瑞莲</t>
  </si>
  <si>
    <t>4330271964****1645</t>
  </si>
  <si>
    <t>张洪光</t>
  </si>
  <si>
    <t>4330271962****1613</t>
  </si>
  <si>
    <t>李川珍</t>
  </si>
  <si>
    <t>现任妻子</t>
  </si>
  <si>
    <t>4330271959****5827</t>
  </si>
  <si>
    <t>杨茂海</t>
  </si>
  <si>
    <t>4330271956****1611</t>
  </si>
  <si>
    <t>1.芷江县城东城西路网安置区打捆建设用地（舞水新城）（2013.05.27）2.芷江县蔬菜批发市场建设项目（华天雅苑）(2014.04.01)3.芷江县社会车辆停放租赁市场建设用地（融福苑）（2019.05.13）</t>
  </si>
  <si>
    <t>周萍</t>
  </si>
  <si>
    <t>杨周</t>
  </si>
  <si>
    <t>4312281982****1612</t>
  </si>
  <si>
    <t>舒黎明</t>
  </si>
  <si>
    <t>4312281991****082X</t>
  </si>
  <si>
    <t>杨茂平</t>
  </si>
  <si>
    <t>4330271968****162X</t>
  </si>
  <si>
    <t>李泽富</t>
  </si>
  <si>
    <t>4312281992****0017</t>
  </si>
  <si>
    <t>何春燕</t>
  </si>
  <si>
    <t>媳妇</t>
  </si>
  <si>
    <t>4312281995****186X</t>
  </si>
  <si>
    <t>陈代延</t>
  </si>
  <si>
    <t>4330271963****1633</t>
  </si>
  <si>
    <t>1.芷江县城东城西路网安置区打捆建设用地（舞水新城）（2013.05.27）2.芷江县蔬菜批发市场建设项目（华天雅苑）(2014.04.01)3.芷江县社会车辆停放租赁市场建设用地（融福苑）（2019.05.13）4.芷江县2013年第一批次建设用地（飞虎体育馆）（2019.05.13）</t>
  </si>
  <si>
    <t>唐成菊</t>
  </si>
  <si>
    <t>4330271967****6481</t>
  </si>
  <si>
    <t>田冬珍</t>
  </si>
  <si>
    <t>4330271928****1646</t>
  </si>
  <si>
    <t>(2021年去世)</t>
  </si>
  <si>
    <t>陈代远</t>
  </si>
  <si>
    <t>4330271954****1619</t>
  </si>
  <si>
    <t>2019. 05.13</t>
  </si>
  <si>
    <t>刘秀莲</t>
  </si>
  <si>
    <t>4330271960****1643</t>
  </si>
  <si>
    <t>陈克久</t>
  </si>
  <si>
    <t>4312281985****1639</t>
  </si>
  <si>
    <t>郑洁</t>
  </si>
  <si>
    <t>4312281989****542X</t>
  </si>
  <si>
    <t>陈克琴</t>
  </si>
  <si>
    <t>陈克群</t>
  </si>
  <si>
    <t>4312281984****162X</t>
  </si>
  <si>
    <t>龙玉红</t>
  </si>
  <si>
    <t>1.芷江县蔬菜批发市场建设项目（华天雅苑）(2014.04.01)</t>
  </si>
  <si>
    <t>①（迁出、需要提供未补贴证明，北京市昌平区）</t>
  </si>
  <si>
    <t>涂仁珍</t>
  </si>
  <si>
    <t>4330271935****1629</t>
  </si>
  <si>
    <t>滕召秀</t>
  </si>
  <si>
    <t>4330271969****1649</t>
  </si>
  <si>
    <t>1.芷江县城东城西路网安置区打捆建设用地（舞水新城）（2013.05.27）2.芷江县社会车辆停放租赁市场建设用地（融福苑）（2019.05.13）3.芷江县2013年第一批次建设用地（飞虎体育馆）（2019.05.13）</t>
  </si>
  <si>
    <t>蒲庆洪</t>
  </si>
  <si>
    <t>4312281991****1639</t>
  </si>
  <si>
    <t>蒲健</t>
  </si>
  <si>
    <t>户主    （前夫）</t>
  </si>
  <si>
    <t>4330271966****1613</t>
  </si>
  <si>
    <t>李培胜</t>
  </si>
  <si>
    <t>4330271969****1610</t>
  </si>
  <si>
    <t xml:space="preserve">1.芷江县蔬菜批发市场建设用地（华天雅苑）（2014.04.01）
</t>
  </si>
  <si>
    <t>①（2025年7月17日死亡）</t>
  </si>
  <si>
    <t>蒋江淑</t>
  </si>
  <si>
    <t>5226271981****262X</t>
  </si>
  <si>
    <t>龙克云</t>
  </si>
  <si>
    <t>4330271957****1637</t>
  </si>
  <si>
    <t>1.芷江县2013年第一批次建设用地（飞虎体育馆）（2019.05.13）2.芷江县社会车辆停放租赁市场建设用地（融福苑）（2019.05.13）</t>
  </si>
  <si>
    <t>冯小英</t>
  </si>
  <si>
    <t>4330271971****1649</t>
  </si>
  <si>
    <t>龙孝庆</t>
  </si>
  <si>
    <t>龙克武</t>
  </si>
  <si>
    <t xml:space="preserve">1.芷江县城东城西路网安置区打捆建设项目（舞水新城）（2013.05.27）2.芷江县2013年第一批次建设用地（飞虎体育馆）（2019.05.13）3.芷江县社会车辆停放租赁市场建设用地（融福苑）（2019.05.13）
</t>
  </si>
  <si>
    <t>3..4</t>
  </si>
  <si>
    <t>胡先英</t>
  </si>
  <si>
    <t>龙孝明</t>
  </si>
  <si>
    <t>4312281987****1631</t>
  </si>
  <si>
    <t>舒海燕</t>
  </si>
  <si>
    <t>4312281992****0620</t>
  </si>
  <si>
    <t>龙肖海</t>
  </si>
  <si>
    <t>4312281985****1619</t>
  </si>
  <si>
    <t>张建凤</t>
  </si>
  <si>
    <t>4312281985****1849</t>
  </si>
  <si>
    <t>涂孝付</t>
  </si>
  <si>
    <t>芷江镇社塘
坪村十二组</t>
  </si>
  <si>
    <t>1.芷江县蔬菜批发市场建设用地（华天雅苑）（2014.04.01）
2.芷江县社会车辆停放租赁市场建设用地（融福苑）（2019.05.13）</t>
  </si>
  <si>
    <t>许自珍</t>
  </si>
  <si>
    <t>4330271957****1621</t>
  </si>
  <si>
    <t>涂启均</t>
  </si>
  <si>
    <t>涂丽丽</t>
  </si>
  <si>
    <t>4312281986****1628</t>
  </si>
  <si>
    <t>舒艳</t>
  </si>
  <si>
    <t>4312281983****1029</t>
  </si>
  <si>
    <t>4330271962****1629</t>
  </si>
  <si>
    <t>1.芷江县蔬菜批发市场建设用地（华天雅苑）（2014.04.01）</t>
  </si>
  <si>
    <t>向大伟</t>
  </si>
  <si>
    <t>4312281998****1614</t>
  </si>
  <si>
    <t>4330271962****1617</t>
  </si>
  <si>
    <t>张素英</t>
  </si>
  <si>
    <t>4330271965****1641</t>
  </si>
  <si>
    <t>龙小锋</t>
  </si>
  <si>
    <t>4312281995****1619</t>
  </si>
  <si>
    <t xml:space="preserve"> 李复桥</t>
  </si>
  <si>
    <t>4330271962****1632</t>
  </si>
  <si>
    <t xml:space="preserve">1.芷江县城东城西路网安置区打捆建设项目（舞水新城）（2013.05.27）2..芷江县蔬菜批发市场建设用地（华天雅苑）（2014.04.01）
3.芷江县2013年第一批次建设用地（飞虎体育馆）（2019.05.13）4.芷江县社会车辆停放租赁市场建设用地（融福苑）（2019.05.13）
</t>
  </si>
  <si>
    <t>杨桃珍</t>
  </si>
  <si>
    <t>李沛芯</t>
  </si>
  <si>
    <t>张丽萍</t>
  </si>
  <si>
    <t>4312281992****342X</t>
  </si>
  <si>
    <t>李利顺</t>
  </si>
  <si>
    <t>李泽菊</t>
  </si>
  <si>
    <t>1.芷江县蔬菜批发市场建设项目（华天雅苑）(2014.04.01)2.芷江县社会车辆停放租赁市场建设用地（融福苑）（2019.05.13）</t>
  </si>
  <si>
    <t>龙健</t>
  </si>
  <si>
    <t>梁小娟</t>
  </si>
  <si>
    <t>4303021978****356X</t>
  </si>
  <si>
    <t>林燕燕</t>
  </si>
  <si>
    <t>3505831987****7428</t>
  </si>
  <si>
    <t>李光元</t>
  </si>
  <si>
    <t>4330271954****1633</t>
  </si>
  <si>
    <t>1.芷江县舞水路工程建设用地项目（2012.4.24）2.芷江县蔬菜批发市场建设项目用地（华天雅苑）（2014.4.1）3.芷江县2013年第一批次建设用地（飞虎体育馆）（2019.5.13）</t>
  </si>
  <si>
    <t>姚兰元</t>
  </si>
  <si>
    <t>4330271962****1620</t>
  </si>
  <si>
    <t>李姚波</t>
  </si>
  <si>
    <t>刘文文</t>
  </si>
  <si>
    <t>李扬</t>
  </si>
  <si>
    <t>4330271973****1611</t>
  </si>
  <si>
    <t>1.芷江县城东城西路网安置点打捆建设用地（舞水新城）（2013.5.27）</t>
  </si>
  <si>
    <t>2013.5.27</t>
  </si>
  <si>
    <t>陈春珍</t>
  </si>
  <si>
    <t>4330271976****0627</t>
  </si>
  <si>
    <t>龙绍珍</t>
  </si>
  <si>
    <t>4330271943****1643</t>
  </si>
  <si>
    <t>曹美珍</t>
  </si>
  <si>
    <t>1.芷江县城东城西路网安置点打捆建设用地（舞水新城）（2013.5.27）2.芷江县社会车辆停放租赁市场建设用地（融福苑）（2019.5.13）</t>
  </si>
  <si>
    <t>张红玉</t>
  </si>
  <si>
    <t>4330271954****1662</t>
  </si>
  <si>
    <t>1.芷江县城东城西路网安置点打捆建设用地（舞水新城）（2013.5.27）2.芷江县蔬菜批发市场建设项目（华天雅苑）（2014.4.1）3.芷江县2013年第一批次建设用地（飞虎体育馆）（2019.5.13）</t>
  </si>
  <si>
    <t>涂梦婷</t>
  </si>
  <si>
    <t>4312281991****1642</t>
  </si>
  <si>
    <t>涂孝银</t>
  </si>
  <si>
    <t>户主    丈夫</t>
  </si>
  <si>
    <t>4330271947****1619</t>
  </si>
  <si>
    <t>②（2024年10月2日去世）</t>
  </si>
  <si>
    <t>杨克平</t>
  </si>
  <si>
    <t>4330271959****1610</t>
  </si>
  <si>
    <t>邱荣珍</t>
  </si>
  <si>
    <t>杨邱</t>
  </si>
  <si>
    <t>4312281986****1612</t>
  </si>
  <si>
    <t>张湾</t>
  </si>
  <si>
    <t>4312281988****2249</t>
  </si>
  <si>
    <t>芷江镇社塘坪村十三组被征地农民社会保障对象认定花名册</t>
  </si>
  <si>
    <r>
      <rPr>
        <sz val="12"/>
        <color rgb="FF000000"/>
        <rFont val="宋体"/>
        <charset val="134"/>
      </rPr>
      <t>选择参保类型</t>
    </r>
    <r>
      <rPr>
        <sz val="10.5"/>
        <color rgb="FF000000"/>
        <rFont val="宋体"/>
        <charset val="134"/>
      </rPr>
      <t>（①城乡居民养老保险；②</t>
    </r>
    <r>
      <rPr>
        <sz val="12"/>
        <color rgb="FF000000"/>
        <rFont val="宋体"/>
        <charset val="134"/>
      </rPr>
      <t>城镇职工养老保险</t>
    </r>
    <r>
      <rPr>
        <sz val="10.5"/>
        <color rgb="FF000000"/>
        <rFont val="宋体"/>
        <charset val="134"/>
      </rPr>
      <t>）</t>
    </r>
  </si>
  <si>
    <t>杨宗福</t>
  </si>
  <si>
    <t>4330271955****1614</t>
  </si>
  <si>
    <t>芷江镇社塘坪村十三组</t>
  </si>
  <si>
    <t>1.芷江县城东城西路网安置区打捆建设用地（舞水新城）（2013.5.27）</t>
  </si>
  <si>
    <t>2013.05.27</t>
  </si>
  <si>
    <t>李泽浩</t>
  </si>
  <si>
    <t>4330271958****1621</t>
  </si>
  <si>
    <t>杨锡文</t>
  </si>
  <si>
    <t>张娴</t>
  </si>
  <si>
    <t>4312281986****2042</t>
  </si>
  <si>
    <t>涂启华</t>
  </si>
  <si>
    <t>4330271962****1611</t>
  </si>
  <si>
    <t>李桥香</t>
  </si>
  <si>
    <t>4330271964****1621</t>
  </si>
  <si>
    <t>涂林钢</t>
  </si>
  <si>
    <t>4312281986****1618</t>
  </si>
  <si>
    <t>彭翠</t>
  </si>
  <si>
    <t>4312281988****0426</t>
  </si>
  <si>
    <t>涂启英</t>
  </si>
  <si>
    <t>1.芷江县2013年第一批建设用地（芷金城）（2019.5.13）</t>
  </si>
  <si>
    <t>杨学林</t>
  </si>
  <si>
    <t>4330271974****1617</t>
  </si>
  <si>
    <t>郑美林</t>
  </si>
  <si>
    <t>4330271974****5640</t>
  </si>
  <si>
    <t>杨郑莹</t>
  </si>
  <si>
    <t>4312281998****1630</t>
  </si>
  <si>
    <t>胡国凤</t>
  </si>
  <si>
    <t>杨洪</t>
  </si>
  <si>
    <t>4330271978****1618</t>
  </si>
  <si>
    <t>余铁梅</t>
  </si>
  <si>
    <t>4330271979****1223</t>
  </si>
  <si>
    <t>涂启梅</t>
  </si>
  <si>
    <t>涂启文</t>
  </si>
  <si>
    <t>4330271965****1639</t>
  </si>
  <si>
    <t>1.芷江县农副产品交易市场建设项目（滨江花园）（2019.5.13）</t>
  </si>
  <si>
    <t>杨长敏</t>
  </si>
  <si>
    <t>4330271966****1701</t>
  </si>
  <si>
    <t>涂前亮</t>
  </si>
  <si>
    <t>贺美珍</t>
  </si>
  <si>
    <t>4312211989****282X</t>
  </si>
  <si>
    <t>涂杨杨</t>
  </si>
  <si>
    <t>4312281991****1622</t>
  </si>
  <si>
    <t>龙秀云</t>
  </si>
  <si>
    <t>4312281988****4625</t>
  </si>
  <si>
    <t>杨茂玉</t>
  </si>
  <si>
    <t>4330271947****1645</t>
  </si>
  <si>
    <t>龙作文</t>
  </si>
  <si>
    <t>4330271970****1653</t>
  </si>
  <si>
    <t>宋宏英</t>
  </si>
  <si>
    <t>龙佳</t>
  </si>
  <si>
    <t>4312281995****1613</t>
  </si>
  <si>
    <t>李雪莲</t>
  </si>
  <si>
    <t>4312281997****3905</t>
  </si>
  <si>
    <t>涂孝炎</t>
  </si>
  <si>
    <t>4330271954****1658</t>
  </si>
  <si>
    <t>涂敏</t>
  </si>
  <si>
    <t>邓文静</t>
  </si>
  <si>
    <t>4312281985****0032</t>
  </si>
  <si>
    <t>杨桃</t>
  </si>
  <si>
    <t>4330271982****1626</t>
  </si>
  <si>
    <t>涂启元</t>
  </si>
  <si>
    <t>4330271969****1633</t>
  </si>
  <si>
    <t>李冬梅</t>
  </si>
  <si>
    <t>4330271972****2027</t>
  </si>
  <si>
    <t>涂宇</t>
  </si>
  <si>
    <t>4312282003****0217</t>
  </si>
  <si>
    <t>涂俏</t>
  </si>
  <si>
    <t>4312281996****1649</t>
  </si>
  <si>
    <t>涂孝武</t>
  </si>
  <si>
    <t>4330271971****1636</t>
  </si>
  <si>
    <t>涂启凡</t>
  </si>
  <si>
    <t>4312281995****1616</t>
  </si>
  <si>
    <t>唐利霞</t>
  </si>
  <si>
    <t>①（2015年11月26日去世）</t>
  </si>
  <si>
    <t>涂仁胜</t>
  </si>
  <si>
    <t>户主   （父亲）</t>
  </si>
  <si>
    <t>4330271940****1616</t>
  </si>
  <si>
    <t>①（2020年8月27日去世）</t>
  </si>
  <si>
    <t>张金元</t>
  </si>
  <si>
    <t>4330271959****1635</t>
  </si>
  <si>
    <t>涂启珍</t>
  </si>
  <si>
    <t>4330271957****1640</t>
  </si>
  <si>
    <t>张丽华</t>
  </si>
  <si>
    <t>4312281984****1621</t>
  </si>
  <si>
    <t>唐先梅</t>
  </si>
  <si>
    <t>4330271937****1625</t>
  </si>
  <si>
    <t>①（2022年2月24日去世）</t>
  </si>
  <si>
    <t>田瑞强</t>
  </si>
  <si>
    <t>4330271980****1611</t>
  </si>
  <si>
    <t>史英英</t>
  </si>
  <si>
    <t>4330271982****1644</t>
  </si>
  <si>
    <t>田伍祥</t>
  </si>
  <si>
    <t>户主  （姐姐）</t>
  </si>
  <si>
    <t>4330271978****1628</t>
  </si>
  <si>
    <t>莫桂珍</t>
  </si>
  <si>
    <t>1.芷江县2013年第一批建设用地（飞虎体育馆）（2019.5.13）</t>
  </si>
  <si>
    <t>胡蓉</t>
  </si>
  <si>
    <t>4312281984****1628</t>
  </si>
  <si>
    <t>杨贤友</t>
  </si>
  <si>
    <t>4330271963****1613</t>
  </si>
  <si>
    <t>1.芷江县城东城西路网安置区打捆建设用地（舞水新城）（2013.05.27）</t>
  </si>
  <si>
    <t>唐光菊</t>
  </si>
  <si>
    <t>4330271963****1666</t>
  </si>
  <si>
    <t>杨文兵</t>
  </si>
  <si>
    <t>4312281990****1614</t>
  </si>
  <si>
    <t>杨湘</t>
  </si>
  <si>
    <t>4312281986****1645</t>
  </si>
  <si>
    <t>杨贤松</t>
  </si>
  <si>
    <t>4330271958****1619</t>
  </si>
  <si>
    <t>杨政</t>
  </si>
  <si>
    <t>4312281990****1610</t>
  </si>
  <si>
    <t>李东</t>
  </si>
  <si>
    <t>4203231995****6169</t>
  </si>
  <si>
    <t>陈海兰</t>
  </si>
  <si>
    <t>4330271964****1666</t>
  </si>
  <si>
    <t>杨长发</t>
  </si>
  <si>
    <t>4330271965****1618</t>
  </si>
  <si>
    <t>1.芷江县社会车辆停放租赁市场建设用地（融福苑）（2019.05.13）</t>
  </si>
  <si>
    <t>刘小平</t>
  </si>
  <si>
    <t>4330271963****1668</t>
  </si>
  <si>
    <t>杨帅</t>
  </si>
  <si>
    <t>4312281995****1618</t>
  </si>
  <si>
    <t>4312281995****286X</t>
  </si>
  <si>
    <t>4312281987****1637</t>
  </si>
  <si>
    <t>袁梦玲</t>
  </si>
  <si>
    <t>4212811988****7129</t>
  </si>
  <si>
    <t>①（迁出、提供未享受补贴证明，湖北省赤壁市）</t>
  </si>
  <si>
    <t>粟文明</t>
  </si>
  <si>
    <t>涂孝文</t>
  </si>
  <si>
    <t>4330271952****1612</t>
  </si>
  <si>
    <t>张治珍</t>
  </si>
  <si>
    <t>涂启松</t>
  </si>
  <si>
    <t>4330271981****1610</t>
  </si>
  <si>
    <t>李艳平</t>
  </si>
  <si>
    <t>4312281985****2021</t>
  </si>
  <si>
    <t>蒲永松</t>
  </si>
  <si>
    <t>4330271946****1616</t>
  </si>
  <si>
    <t>1.芷江县2013年第一批次建设用地（芷金城）（2019.05.13）</t>
  </si>
  <si>
    <t>李泽秀</t>
  </si>
  <si>
    <t>蒲强镔</t>
  </si>
  <si>
    <t>蒲文军</t>
  </si>
  <si>
    <t>1.芷江县舞水西路，蟒湖中路，东门路打捆建设用地（蟒湖路）（2020.07.06）</t>
  </si>
  <si>
    <t>张永梅</t>
  </si>
  <si>
    <t>4330271973****1622</t>
  </si>
  <si>
    <t>蒲俊龙</t>
  </si>
  <si>
    <t>4312281995****1631</t>
  </si>
  <si>
    <t>何警玉</t>
  </si>
  <si>
    <t>4312281998****1824</t>
  </si>
  <si>
    <t>武玉琪</t>
  </si>
  <si>
    <t>4312281985****0021</t>
  </si>
  <si>
    <t>杨进</t>
  </si>
  <si>
    <t>4312281989****0016</t>
  </si>
  <si>
    <t>龙杜</t>
  </si>
  <si>
    <t>户主（儿媳，离异）</t>
  </si>
  <si>
    <t>4312281991****4046</t>
  </si>
  <si>
    <t>杨芳菊</t>
  </si>
  <si>
    <t>4330271956****1626</t>
  </si>
  <si>
    <t>李思龙</t>
  </si>
  <si>
    <t>4312281987****1672</t>
  </si>
  <si>
    <t>李兰</t>
  </si>
  <si>
    <t>黄前林</t>
  </si>
  <si>
    <t>4330271956****1615</t>
  </si>
  <si>
    <t>蒲益花</t>
  </si>
  <si>
    <t>4330261962****0625</t>
  </si>
  <si>
    <t>黄宁</t>
  </si>
  <si>
    <t>许金平</t>
  </si>
  <si>
    <t>4312281986****5880</t>
  </si>
  <si>
    <t>黄思沅</t>
  </si>
  <si>
    <t>4312281992****1647</t>
  </si>
  <si>
    <t>张桂香</t>
  </si>
  <si>
    <t>4330271954****1647</t>
  </si>
  <si>
    <t>1.芷江县农副产品交易市场建设用地（滨江花园）（2019.05.13）</t>
  </si>
  <si>
    <t>杨芳林</t>
  </si>
  <si>
    <t>4330271949****1615</t>
  </si>
  <si>
    <t>（2021年11月26日死亡）①</t>
  </si>
  <si>
    <t>杨长松</t>
  </si>
  <si>
    <t>4330271982****1615</t>
  </si>
  <si>
    <t>朱小梅</t>
  </si>
  <si>
    <t>4312281986****1423</t>
  </si>
  <si>
    <t>杨长红</t>
  </si>
  <si>
    <t>4330271980****1620</t>
  </si>
  <si>
    <t>谭银香</t>
  </si>
  <si>
    <t>4330271948****1625</t>
  </si>
  <si>
    <t>张宇峰</t>
  </si>
  <si>
    <t>4312281998****0011</t>
  </si>
  <si>
    <t>张小平</t>
  </si>
  <si>
    <t>王巍</t>
  </si>
  <si>
    <t>4330271974****122X</t>
  </si>
  <si>
    <t>蒲云菊</t>
  </si>
  <si>
    <t>4312271984****6928</t>
  </si>
  <si>
    <t>胡正军</t>
  </si>
  <si>
    <t>4330271970****1613</t>
  </si>
  <si>
    <t>芷江镇社塘
坪村十三组</t>
  </si>
  <si>
    <t>张梅香</t>
  </si>
  <si>
    <t>4330271969****1640</t>
  </si>
  <si>
    <t>胡高鹏</t>
  </si>
  <si>
    <t>4312281995****1639</t>
  </si>
  <si>
    <t>邱岑香</t>
  </si>
  <si>
    <t>4330271955****1662</t>
  </si>
  <si>
    <t>1.芷江县2013年第一批次建设用地（飞虎体育馆）（2019.05.13）</t>
  </si>
  <si>
    <t>陈容</t>
  </si>
  <si>
    <t>4312281987****1621</t>
  </si>
  <si>
    <t>陈华</t>
  </si>
  <si>
    <t>韩建甫</t>
  </si>
  <si>
    <t>4312241986****0025</t>
  </si>
  <si>
    <t>4330271962****1625</t>
  </si>
  <si>
    <t>赵倩</t>
  </si>
  <si>
    <t>4312281994****166X</t>
  </si>
  <si>
    <t>赵斌斌</t>
  </si>
  <si>
    <t>4312281989****1654</t>
  </si>
  <si>
    <t>杨倩</t>
  </si>
  <si>
    <t>4312281991****2621</t>
  </si>
  <si>
    <t>胡权</t>
  </si>
  <si>
    <t>4330271977****1622</t>
  </si>
  <si>
    <t>1.芷江县城东城西路网安置区打捆建设项目（舞水新城）（2013.05.27）</t>
  </si>
  <si>
    <t>胡国余</t>
  </si>
  <si>
    <t>4330271942****1617</t>
  </si>
  <si>
    <t>①（2015年7月31日死亡）</t>
  </si>
  <si>
    <t>王春英</t>
  </si>
  <si>
    <t>4330271946****1623</t>
  </si>
  <si>
    <t>①（2020年8月15日死亡）</t>
  </si>
  <si>
    <t>张志秀</t>
  </si>
  <si>
    <t>4330271962****1645</t>
  </si>
  <si>
    <t>杨超</t>
  </si>
  <si>
    <t>4312281991****1657</t>
  </si>
  <si>
    <t>涂启发</t>
  </si>
  <si>
    <t>4330271963****1610</t>
  </si>
  <si>
    <t>张梅莲</t>
  </si>
  <si>
    <t>4330271966****1649</t>
  </si>
  <si>
    <t>涂小翠</t>
  </si>
  <si>
    <t>4312281988****1627</t>
  </si>
  <si>
    <t>②（迁出、提供未享受补贴证明，广东省惠州市）</t>
  </si>
  <si>
    <t>涂馨月</t>
  </si>
  <si>
    <t>王开</t>
  </si>
  <si>
    <t>长婿</t>
  </si>
  <si>
    <t>6104231985****4114</t>
  </si>
  <si>
    <t>黄烈金</t>
  </si>
  <si>
    <t>4330271956****1638</t>
  </si>
  <si>
    <t>1.芷江县污水西路、蟒湖中路、东门路打捆建设项目蟒湖路）（2020.07.06）</t>
  </si>
  <si>
    <t>蒲金花</t>
  </si>
  <si>
    <t>4330271958****1625</t>
  </si>
  <si>
    <t>黄婷</t>
  </si>
  <si>
    <t>黄明丹</t>
  </si>
  <si>
    <t>向金秀</t>
  </si>
  <si>
    <t>4312281983****1825</t>
  </si>
  <si>
    <t>武玉华</t>
  </si>
  <si>
    <t>4330271955****1612</t>
  </si>
  <si>
    <t>吴慧珍</t>
  </si>
  <si>
    <t>4330271958****1684</t>
  </si>
  <si>
    <t>武欣</t>
  </si>
  <si>
    <t>4312281983****1615</t>
  </si>
  <si>
    <t>②（迁出、提供未享受补贴证明，湖南省常德市鼎城区）</t>
  </si>
  <si>
    <t>武琼</t>
  </si>
  <si>
    <t>4330271981****1647</t>
  </si>
  <si>
    <t>唐光岩</t>
  </si>
  <si>
    <t>4330271965****1637</t>
  </si>
  <si>
    <t>田伍凤</t>
  </si>
  <si>
    <t>4330271965****1688</t>
  </si>
  <si>
    <t>唐瑞霞</t>
  </si>
  <si>
    <t>4312281999****1626</t>
  </si>
  <si>
    <t>唐伟誉</t>
  </si>
  <si>
    <t>4312282000****1615</t>
  </si>
  <si>
    <t>涂顺莲</t>
  </si>
  <si>
    <t>4330271949****1646</t>
  </si>
  <si>
    <t>涂梅珍</t>
  </si>
  <si>
    <t>4330271951****1649</t>
  </si>
  <si>
    <t>陈建新</t>
  </si>
  <si>
    <t>杨小菊</t>
  </si>
  <si>
    <t>4330271970****3422</t>
  </si>
  <si>
    <t>陈奕达</t>
  </si>
  <si>
    <t>4312281999****1612</t>
  </si>
  <si>
    <t>陈善明</t>
  </si>
  <si>
    <t>户主  （孙子）</t>
  </si>
  <si>
    <t>田秀芝</t>
  </si>
  <si>
    <t>4312281996****3163</t>
  </si>
  <si>
    <t>唐光元</t>
  </si>
  <si>
    <t>肖建美</t>
  </si>
  <si>
    <t>4330271974****2248</t>
  </si>
  <si>
    <t>唐浩源</t>
  </si>
  <si>
    <t>4312281995****161X</t>
  </si>
  <si>
    <t>杨元秀</t>
  </si>
  <si>
    <t>4330271942****1629</t>
  </si>
  <si>
    <t>胡正武</t>
  </si>
  <si>
    <t>4330271964****163X</t>
  </si>
  <si>
    <t>胡高跃</t>
  </si>
  <si>
    <t>4312281993****1619</t>
  </si>
  <si>
    <t>李前英</t>
  </si>
  <si>
    <t>4330271963****1641</t>
  </si>
  <si>
    <t>胡湘筠</t>
  </si>
  <si>
    <t>4212281987****1668</t>
  </si>
  <si>
    <t>杨长生</t>
  </si>
  <si>
    <t>4330271959****1612</t>
  </si>
  <si>
    <t>李良英</t>
  </si>
  <si>
    <t>4330271962****1669</t>
  </si>
  <si>
    <t>杨李</t>
  </si>
  <si>
    <t>4312281983****1642</t>
  </si>
  <si>
    <t>杨其</t>
  </si>
  <si>
    <t>卢婷</t>
  </si>
  <si>
    <t>4312281991****0022</t>
  </si>
  <si>
    <t>杨长平</t>
  </si>
  <si>
    <t>4330271974****1653</t>
  </si>
  <si>
    <t>许玉华</t>
  </si>
  <si>
    <t>4330271975****2025</t>
  </si>
  <si>
    <t>杨长秀</t>
  </si>
  <si>
    <t>4330271968****2023</t>
  </si>
  <si>
    <t>杨芳均</t>
  </si>
  <si>
    <t>4330271939****1634</t>
  </si>
  <si>
    <t>①（2023年1月12日死亡）</t>
  </si>
  <si>
    <t>蒲昭树</t>
  </si>
  <si>
    <t>4330271946****1612</t>
  </si>
  <si>
    <t>①（2019年7月11日死亡）</t>
  </si>
  <si>
    <t>邓长友</t>
  </si>
  <si>
    <t>4330271964****1615</t>
  </si>
  <si>
    <t>江小云</t>
  </si>
  <si>
    <t>邓淼淼</t>
  </si>
  <si>
    <t>邓天宇</t>
  </si>
  <si>
    <t>4312281996****1613</t>
  </si>
  <si>
    <t>毛瑞连</t>
  </si>
  <si>
    <t>4330271937****1626</t>
  </si>
  <si>
    <t>①（2021年8月6日死亡）</t>
  </si>
  <si>
    <t>蒲文彬</t>
  </si>
  <si>
    <t>蒲昭汉</t>
  </si>
  <si>
    <t>4330271937****1610</t>
  </si>
  <si>
    <t>涂文秀</t>
  </si>
  <si>
    <t>4330271968****1640</t>
  </si>
  <si>
    <t>蒲伟</t>
  </si>
  <si>
    <t>4312281991****1615</t>
  </si>
  <si>
    <t>李培凤</t>
  </si>
  <si>
    <t>邓斌</t>
  </si>
  <si>
    <t>4312281982****1610</t>
  </si>
  <si>
    <t>李海霞</t>
  </si>
  <si>
    <t>4312281986****3829</t>
  </si>
  <si>
    <t>邓文</t>
  </si>
  <si>
    <t>4312281986****1617</t>
  </si>
  <si>
    <t>杨蓉</t>
  </si>
  <si>
    <t>4312281986****4622</t>
  </si>
  <si>
    <t>4330271954****1643</t>
  </si>
  <si>
    <t>涂孝章</t>
  </si>
  <si>
    <t>4330271967****1611</t>
  </si>
  <si>
    <t>宋小梅</t>
  </si>
  <si>
    <t>4330271969****1829</t>
  </si>
  <si>
    <t>涂清铭</t>
  </si>
  <si>
    <t>4312281990****1671</t>
  </si>
  <si>
    <t>龙韵霞</t>
  </si>
  <si>
    <t>4312281990****1620</t>
  </si>
  <si>
    <t>张翠珍</t>
  </si>
  <si>
    <t>4330271945****1620</t>
  </si>
  <si>
    <t>①（2022.5.23死亡）</t>
  </si>
  <si>
    <t>吴英华</t>
  </si>
  <si>
    <t>4330271973****1619</t>
  </si>
  <si>
    <t>杨艳平</t>
  </si>
  <si>
    <t>4330271978****582X</t>
  </si>
  <si>
    <t>4330271948****1629</t>
  </si>
  <si>
    <t>吴庭寿</t>
  </si>
  <si>
    <t>①（2022.9.23死亡）</t>
  </si>
  <si>
    <t>涂启刚</t>
  </si>
  <si>
    <t>4330271967****161X</t>
  </si>
  <si>
    <t>张双莲</t>
  </si>
  <si>
    <t>涂青青</t>
  </si>
  <si>
    <t>4312281999****1629</t>
  </si>
  <si>
    <t>涂露</t>
  </si>
  <si>
    <t>4312281992****1626</t>
  </si>
  <si>
    <t>梁慕周</t>
  </si>
  <si>
    <t>4508021988****4412</t>
  </si>
  <si>
    <t>涂孝坤</t>
  </si>
  <si>
    <t>4330271940****1611</t>
  </si>
  <si>
    <t>①（2021.12.26死亡）</t>
  </si>
  <si>
    <t>邓长海</t>
  </si>
  <si>
    <t>4330271958****1632</t>
  </si>
  <si>
    <t>李美兰</t>
  </si>
  <si>
    <t>户主  （妻子）</t>
  </si>
  <si>
    <t>邓婷尹</t>
  </si>
  <si>
    <t>邓淇元</t>
  </si>
  <si>
    <t>4312281988****1646</t>
  </si>
  <si>
    <t>赵林</t>
  </si>
  <si>
    <t>1.芷江县蔬菜批发市场建设项目（华天雅苑）（2014.4.1）2.芷江县农产品交易市场建设项目（滨江花园）（2019.5.13）</t>
  </si>
  <si>
    <t>孙小霞</t>
  </si>
  <si>
    <t>4330271974****1628</t>
  </si>
  <si>
    <t>赵婷</t>
  </si>
  <si>
    <t>4312281995****162X</t>
  </si>
  <si>
    <t>胡强</t>
  </si>
  <si>
    <t>4330271967****1636</t>
  </si>
  <si>
    <t>舒兴秀</t>
  </si>
  <si>
    <t>胡玉洁</t>
  </si>
  <si>
    <t>4312281991****1627</t>
  </si>
  <si>
    <t>胡铁芃</t>
  </si>
  <si>
    <t>杨国刚</t>
  </si>
  <si>
    <t>4330271968****1610</t>
  </si>
  <si>
    <t>杨长芬</t>
  </si>
  <si>
    <t>4330271970****1647</t>
  </si>
  <si>
    <t>杨维</t>
  </si>
  <si>
    <t>4312281993****1627</t>
  </si>
  <si>
    <t>邱志平</t>
  </si>
  <si>
    <t>4312281988****1820</t>
  </si>
  <si>
    <t>涂仁明</t>
  </si>
  <si>
    <t>4330271940****1614</t>
  </si>
  <si>
    <t>1.芷江县舞水路工程建设用地项目（舞水路2012.4.24）2.芷江县农副产品交易市场建设项目（滨江花园2019.5.13）</t>
  </si>
  <si>
    <t>唐光珍</t>
  </si>
  <si>
    <t>4330271951****1644</t>
  </si>
  <si>
    <t>涂宏高</t>
  </si>
  <si>
    <t>4330271974****1610</t>
  </si>
  <si>
    <t>周千寻</t>
  </si>
  <si>
    <t>4312281983****3026</t>
  </si>
  <si>
    <t>张水燕</t>
  </si>
  <si>
    <t>4330271981****3423</t>
  </si>
  <si>
    <t>涂宏艺</t>
  </si>
  <si>
    <t>4330271972****1640</t>
  </si>
  <si>
    <t>黄烈银</t>
  </si>
  <si>
    <t>4330271961****161X</t>
  </si>
  <si>
    <t>黄明孔欢</t>
  </si>
  <si>
    <t>朱晓英</t>
  </si>
  <si>
    <t>户主   (前儿媳)</t>
  </si>
  <si>
    <t>4312281982****5628</t>
  </si>
  <si>
    <t>舒菊珍</t>
  </si>
  <si>
    <t>4330271963****0628</t>
  </si>
  <si>
    <t>何美玲</t>
  </si>
  <si>
    <t>4312281989****1629</t>
  </si>
  <si>
    <t>杨宗寿</t>
  </si>
  <si>
    <t>郭玉珍</t>
  </si>
  <si>
    <t>4330271968****102X</t>
  </si>
  <si>
    <t>杨佳力</t>
  </si>
  <si>
    <t>廖璐璐</t>
  </si>
  <si>
    <t>3401221991****5260</t>
  </si>
  <si>
    <t>胡祖国</t>
  </si>
  <si>
    <t>4330271976****1618</t>
  </si>
  <si>
    <t>4330271972****2025</t>
  </si>
  <si>
    <t>胡和平</t>
  </si>
  <si>
    <t>①（2021年01月04日死亡）</t>
  </si>
  <si>
    <t>胡耀元</t>
  </si>
  <si>
    <t>胡顺义</t>
  </si>
  <si>
    <t>4312281985****1630</t>
  </si>
  <si>
    <t>张芷娟</t>
  </si>
  <si>
    <t>4312281987****5861</t>
  </si>
  <si>
    <t>邱云辉</t>
  </si>
  <si>
    <t>1.芷江县农副产品交易市场建设项目（滨江花园）（2019.05.13）</t>
  </si>
  <si>
    <t>涂孝珍</t>
  </si>
  <si>
    <t>4330271963****168X</t>
  </si>
  <si>
    <t>邱荣</t>
  </si>
  <si>
    <t>4312281990****1649</t>
  </si>
  <si>
    <t>邱明明</t>
  </si>
  <si>
    <t>4312281986****1631</t>
  </si>
  <si>
    <t>滕瑶</t>
  </si>
  <si>
    <t>4312281988****1223</t>
  </si>
  <si>
    <t>杨宗禄</t>
  </si>
  <si>
    <t>罗文香</t>
  </si>
  <si>
    <t>4330271963****1685</t>
  </si>
  <si>
    <t>杨安</t>
  </si>
  <si>
    <t>4312281991****1612</t>
  </si>
  <si>
    <t>谭艳萍</t>
  </si>
  <si>
    <t>4312281995****4246</t>
  </si>
  <si>
    <t>张金友</t>
  </si>
  <si>
    <t>秦爱华</t>
  </si>
  <si>
    <t>4330271971****1429</t>
  </si>
  <si>
    <t>张富</t>
  </si>
  <si>
    <t>4312281994****1618</t>
  </si>
  <si>
    <t>张显柏</t>
  </si>
  <si>
    <t>4330271934****1639</t>
  </si>
  <si>
    <t>冉洪祥</t>
  </si>
  <si>
    <t>1.芷江县农副产品交易市场建设用地（滨江花园2019.5.13）</t>
  </si>
  <si>
    <t>杨久珍</t>
  </si>
  <si>
    <t>4330271955****1642</t>
  </si>
  <si>
    <t>田爱云</t>
  </si>
  <si>
    <t>4330271956****1646</t>
  </si>
  <si>
    <t>1.芷江县文化用品市场建设项目（书香苑2019.4.12）</t>
  </si>
  <si>
    <t>江荣</t>
  </si>
  <si>
    <t>4306261991****7722</t>
  </si>
  <si>
    <t>冉双双</t>
  </si>
  <si>
    <t>4330271963****1663</t>
  </si>
  <si>
    <t>1.芷江县社会车辆停放租赁市场建设用地（融福苑2019.5.13）</t>
  </si>
  <si>
    <t>芷江镇社塘坪村十四组被征地农民社会保障对象认定花名册</t>
  </si>
  <si>
    <t>喻小玲</t>
  </si>
  <si>
    <t>4330271958****1624</t>
  </si>
  <si>
    <t>芷江镇社塘坪村十四组</t>
  </si>
  <si>
    <t>1.芷江县数码城建设项目(中伟国际)（2018.12.14）2.芷江县农副产品交易市场建设项目（滨江花园）（2019.5.13）</t>
  </si>
  <si>
    <t>喻惠</t>
  </si>
  <si>
    <t>4312281989****1627</t>
  </si>
  <si>
    <t>李良红</t>
  </si>
  <si>
    <t>4330271959****1626</t>
  </si>
  <si>
    <t>1.芷江县社会车辆停放租赁市场建设用地（融福苑）（2019.5.13）2.芷江县2013年第一批次建设用地（飞虎体育馆）（2019.5.13）</t>
  </si>
  <si>
    <t>潘存元</t>
  </si>
  <si>
    <t>4330011980****3412</t>
  </si>
  <si>
    <t>4312281985****1629</t>
  </si>
  <si>
    <t>蒲永德</t>
  </si>
  <si>
    <t>1.芷江县农副产品交易市场建设项目（滨江花园）（2019.5.13）2.芷江县2013年第一批次建设用地（飞虎体育馆）（2019.5.13）</t>
  </si>
  <si>
    <t>吴长珍</t>
  </si>
  <si>
    <t>蒲康军</t>
  </si>
  <si>
    <t>4312281983****163X</t>
  </si>
  <si>
    <t>舒欢</t>
  </si>
  <si>
    <t>4312281993****1629</t>
  </si>
  <si>
    <t>蒲康林</t>
  </si>
  <si>
    <t>龙艮艮</t>
  </si>
  <si>
    <t>4312251989****3021</t>
  </si>
  <si>
    <t>房子梅</t>
  </si>
  <si>
    <t>4330271956****1629</t>
  </si>
  <si>
    <t>1.芷江县舞水路工程建设用地项目（舞水路）（2012.4.24）2.芷江县农副产品交易市场建设项目（滨江花园）（2019.5.13）</t>
  </si>
  <si>
    <t>杨仁贵</t>
  </si>
  <si>
    <t>4330271953****1612</t>
  </si>
  <si>
    <t>1.芷江县舞水路工程建设用地项目（舞水路）（2012.4.24）2.芷江县社会车辆停放租赁市场建设用地（融福苑）（2019.5.13）</t>
  </si>
  <si>
    <t>莫春花</t>
  </si>
  <si>
    <t>杨志敏</t>
  </si>
  <si>
    <t>4330271979****1649</t>
  </si>
  <si>
    <t>贺铁岩</t>
  </si>
  <si>
    <t>4330271972****1038</t>
  </si>
  <si>
    <t>贺钰婷</t>
  </si>
  <si>
    <t>4312282002****1620</t>
  </si>
  <si>
    <t>张忠秀</t>
  </si>
  <si>
    <t>4330271941****1629</t>
  </si>
  <si>
    <t>①（2024年1月4日死亡）</t>
  </si>
  <si>
    <t>曹友清</t>
  </si>
  <si>
    <t>4330271973****1610</t>
  </si>
  <si>
    <t>1.芷江县农副产品交易市场建设项目（滨江花园）（2019.5.13）2.芷江县社会车辆停放租赁市场建设用地（融福苑）（2019.5.13）</t>
  </si>
  <si>
    <t>姚春梅</t>
  </si>
  <si>
    <t>曹鸿伟</t>
  </si>
  <si>
    <t>4312281997****1616</t>
  </si>
  <si>
    <t>曹友秀</t>
  </si>
  <si>
    <t>4330251975****2128</t>
  </si>
  <si>
    <t>袁小安</t>
  </si>
  <si>
    <t>1.芷江县2013年第一批次建设用地（君悦府）（2019.5.13）2.2019年第三批次建设用地（明山北路延长线）（2024.9.18）</t>
  </si>
  <si>
    <t>2024.09.18</t>
  </si>
  <si>
    <t>龙克菊</t>
  </si>
  <si>
    <t>4330271964****1628</t>
  </si>
  <si>
    <t>袁星明</t>
  </si>
  <si>
    <t>4312281995****1634</t>
  </si>
  <si>
    <t>袁星霞</t>
  </si>
  <si>
    <t>张应秀</t>
  </si>
  <si>
    <t>李贞</t>
  </si>
  <si>
    <t>4330271980****1642</t>
  </si>
  <si>
    <t>李一</t>
  </si>
  <si>
    <t>赵祥峰</t>
  </si>
  <si>
    <t>4330271978****0611</t>
  </si>
  <si>
    <t>刘杰钧</t>
  </si>
  <si>
    <t>4330271974****1614</t>
  </si>
  <si>
    <t>吴星瑶</t>
  </si>
  <si>
    <t>4312281987****002X</t>
  </si>
  <si>
    <t>龙开珍</t>
  </si>
  <si>
    <t>4330271950****162X</t>
  </si>
  <si>
    <t>①（2024年1月18日死亡）</t>
  </si>
  <si>
    <t>彭高家</t>
  </si>
  <si>
    <t>4330271964****1611</t>
  </si>
  <si>
    <t>1.芷江县旅游产品购物广场建设用地（碧水豪庭）（2014.5.14）2.芷江县农副产品交易市场建设项目（滨江花园）（2019.5.13）3.芷江县2013年第一批次建设用地（飞虎体育馆）（2019.5.13）</t>
  </si>
  <si>
    <t>4330271965****1623</t>
  </si>
  <si>
    <t>彭侠</t>
  </si>
  <si>
    <t>魏佳</t>
  </si>
  <si>
    <t>6223221991****2223</t>
  </si>
  <si>
    <t>彭春梅</t>
  </si>
  <si>
    <t>杨茂槐</t>
  </si>
  <si>
    <t>4330271967****1613</t>
  </si>
  <si>
    <t>杨端</t>
  </si>
  <si>
    <t>4312281997****1612</t>
  </si>
  <si>
    <t>李帮莲</t>
  </si>
  <si>
    <t>户主 （妻子）</t>
  </si>
  <si>
    <t>4330271968****1668</t>
  </si>
  <si>
    <t>杨馨媛</t>
  </si>
  <si>
    <t>张厚清</t>
  </si>
  <si>
    <t>4330271958****1618</t>
  </si>
  <si>
    <t>1.芷江县舞水路工程建设用地项目（2012.4.24）2.芷江县农副产品交易市场建设项目（滨江花园）（2019.5.13）3.芷江县2013年第一批次建设用地（君悦府）（2019.5.13）</t>
  </si>
  <si>
    <t>吴银玉</t>
  </si>
  <si>
    <t>张友唐</t>
  </si>
  <si>
    <t>张丽</t>
  </si>
  <si>
    <t>杨必银</t>
  </si>
  <si>
    <t>4330271971****1657</t>
  </si>
  <si>
    <t>1.芷江县数码城建设项目(中伟国际)（2018.12.14）2.芷江县社会车辆停放租赁市场建设用地（融福苑）（2019.5.13）</t>
  </si>
  <si>
    <t>黄美香</t>
  </si>
  <si>
    <t>杨洁</t>
  </si>
  <si>
    <t>4312281994****1627</t>
  </si>
  <si>
    <t>①（迁出、提供未享受补贴证明，怀化市鹤城区）</t>
  </si>
  <si>
    <t>陈宇</t>
  </si>
  <si>
    <t>4312281995****3679</t>
  </si>
  <si>
    <t>黄前忠</t>
  </si>
  <si>
    <t>4330271959****1618</t>
  </si>
  <si>
    <t>杨春秀</t>
  </si>
  <si>
    <t>4330271964****1649</t>
  </si>
  <si>
    <t>黄旋</t>
  </si>
  <si>
    <t>4312281987****1619</t>
  </si>
  <si>
    <t>黄凯</t>
  </si>
  <si>
    <t>4312281986****161X</t>
  </si>
  <si>
    <t>补艳明</t>
  </si>
  <si>
    <t>4312281989****3227</t>
  </si>
  <si>
    <t>张忠华</t>
  </si>
  <si>
    <t>4330271952****1611</t>
  </si>
  <si>
    <t>张海蓉</t>
  </si>
  <si>
    <t>4330271978****1623</t>
  </si>
  <si>
    <t>邓继英</t>
  </si>
  <si>
    <t>4330271982****3423</t>
  </si>
  <si>
    <t>杨勇</t>
  </si>
  <si>
    <t>4330271973****1615</t>
  </si>
  <si>
    <t>1.芷江县农副产品交易市场建设项目（滨江花园2019.05.13）2.芷江县社会车辆停放租赁市场建设用地（融福苑2019.05.13）</t>
  </si>
  <si>
    <t>杨雯杰</t>
  </si>
  <si>
    <t>李小莉</t>
  </si>
  <si>
    <t>4330271974****1262</t>
  </si>
  <si>
    <t>杨振家</t>
  </si>
  <si>
    <t>4330271944****1618</t>
  </si>
  <si>
    <t>①（2024年11月16日死亡）</t>
  </si>
  <si>
    <t>滕和清</t>
  </si>
  <si>
    <t>4330271950****1623</t>
  </si>
  <si>
    <t>李咏兵</t>
  </si>
  <si>
    <t>户主 （弟媳）</t>
  </si>
  <si>
    <t xml:space="preserve">4306821982****6623 </t>
  </si>
  <si>
    <t>黄前燕</t>
  </si>
  <si>
    <t>4330271957****1615</t>
  </si>
  <si>
    <t>李鸣红</t>
  </si>
  <si>
    <t>黄晨晨</t>
  </si>
  <si>
    <t>黄丽飞</t>
  </si>
  <si>
    <t>邓海平</t>
  </si>
  <si>
    <t>4330271980****321X</t>
  </si>
  <si>
    <t>张忠新</t>
  </si>
  <si>
    <t>4330271956****1619</t>
  </si>
  <si>
    <t>1.芷江县数码城建设项目（中伟国际2018.12.14）2.芷江县农副产品交易市场建设项目（滨江花园2019.05.13）3.芷江县社会车辆停放租赁市场建设用地（融福苑2019.05.13）</t>
  </si>
  <si>
    <t>杨先菊</t>
  </si>
  <si>
    <t>王美华</t>
  </si>
  <si>
    <t>4312251988****162X</t>
  </si>
  <si>
    <t>张阳</t>
  </si>
  <si>
    <t>4330271981****1625</t>
  </si>
  <si>
    <t>杨必生</t>
  </si>
  <si>
    <t>4330271962****1637</t>
  </si>
  <si>
    <t xml:space="preserve">1.芷江县数码城建设项目（中伟国际2018.12.14）2.芷江县农副产品交易市场建设项目（滨江花园2019.05.13）
</t>
  </si>
  <si>
    <t>李元凤</t>
  </si>
  <si>
    <t>4330271963****164X</t>
  </si>
  <si>
    <t>杨芬</t>
  </si>
  <si>
    <t>4312281985****1642</t>
  </si>
  <si>
    <t>谭智岩</t>
  </si>
  <si>
    <t>4330271975****3814</t>
  </si>
  <si>
    <t>房铁军</t>
  </si>
  <si>
    <t>4330271980****1617</t>
  </si>
  <si>
    <t xml:space="preserve">1.芷江县舞水路工程建设用地项目（舞水路2012.04.24）2.芷江县农副产品交易市场建设项目（滨江花园2019.05.13）
</t>
  </si>
  <si>
    <t>田玉香</t>
  </si>
  <si>
    <t>4330271982****3824</t>
  </si>
  <si>
    <t>房文斌</t>
  </si>
  <si>
    <t>陈秋霞</t>
  </si>
  <si>
    <t>4312281991****102X</t>
  </si>
  <si>
    <t>房兰</t>
  </si>
  <si>
    <t>张金玉</t>
  </si>
  <si>
    <t>4330271955****1625</t>
  </si>
  <si>
    <t>房子福</t>
  </si>
  <si>
    <t>（2022年2月10日死亡）</t>
  </si>
  <si>
    <t>杨学权</t>
  </si>
  <si>
    <t>1.芷江县数码城建设项目（中伟国际2018.12.14）2.芷江县农副产品交易市场建设项目（滨江花园2019.05.13）</t>
  </si>
  <si>
    <t>刘春英</t>
  </si>
  <si>
    <t>4330271979****3229</t>
  </si>
  <si>
    <t>杨耀权</t>
  </si>
  <si>
    <t>4312281988****1617</t>
  </si>
  <si>
    <t>1.芷江县社会车辆停放租赁市场建设用地（融福苑2019.05.13）2.芷江县2013年第一批次建设用地（芷金城2019.05.13）</t>
  </si>
  <si>
    <t>杨志富</t>
  </si>
  <si>
    <t>4330271952****1635</t>
  </si>
  <si>
    <t>（2024年10月13日死亡）</t>
  </si>
  <si>
    <t>张克溶</t>
  </si>
  <si>
    <t>（2023年10月2日死亡）</t>
  </si>
  <si>
    <t>杨桂花</t>
  </si>
  <si>
    <t xml:space="preserve">4312281993****1627 </t>
  </si>
  <si>
    <t>黄前清</t>
  </si>
  <si>
    <t>4330271952****1615</t>
  </si>
  <si>
    <t>1.芷江县2013年第一批次建设用地（飞虎体育馆2019.05.13）2.2019年第三批次建设用地（明山北路延长线2024.09.18）</t>
  </si>
  <si>
    <t>张玉梅</t>
  </si>
  <si>
    <t>4330271956****1625</t>
  </si>
  <si>
    <t>黄刚</t>
  </si>
  <si>
    <t>4312281982****1616</t>
  </si>
  <si>
    <t xml:space="preserve">4330271980****1647 </t>
  </si>
  <si>
    <t>黄彬焰</t>
  </si>
  <si>
    <t>张廷贵</t>
  </si>
  <si>
    <t>1.芷江县舞水路工程建设用地项目（舞水路2012.04.24）2.芷江县数码城建设项目（中伟国际2018.12.14）3.芷江县农副产品交易市场建设项目（滨江花园2019.05.13）</t>
  </si>
  <si>
    <t>何珍英</t>
  </si>
  <si>
    <t>张发</t>
  </si>
  <si>
    <t>4312281990****1619</t>
  </si>
  <si>
    <t>许红</t>
  </si>
  <si>
    <t>4312281991****1824</t>
  </si>
  <si>
    <t>张秀楠</t>
  </si>
  <si>
    <t>4312281992****4067</t>
  </si>
  <si>
    <t>张荣</t>
  </si>
  <si>
    <t>4312281984****1635</t>
  </si>
  <si>
    <t>尹绘珺</t>
  </si>
  <si>
    <t>4312281989****1242</t>
  </si>
  <si>
    <t>喻建平</t>
  </si>
  <si>
    <t>罗九云</t>
  </si>
  <si>
    <t>4330271973****542X</t>
  </si>
  <si>
    <t>喻琴</t>
  </si>
  <si>
    <t>4312281994****1625</t>
  </si>
  <si>
    <t>袁小平</t>
  </si>
  <si>
    <t>4330271956****1637</t>
  </si>
  <si>
    <t>舒玉梅</t>
  </si>
  <si>
    <t>4330271962****3680</t>
  </si>
  <si>
    <t>袁新亮</t>
  </si>
  <si>
    <t>4312281991****5665</t>
  </si>
  <si>
    <t>杨燕红</t>
  </si>
  <si>
    <t>户主  （养女）</t>
  </si>
  <si>
    <t>4312281983****1645</t>
  </si>
  <si>
    <t>杨松英</t>
  </si>
  <si>
    <t>1.芷江县舞水路工程建设用地项目（舞水路2012.04.24）2.芷江县社会车辆停放租赁市场建设用地（融福苑2019.05.13）3.芷江县农副产品交易市场建设项目（滨江花园2019.05.13）</t>
  </si>
  <si>
    <t>喻子鸣</t>
  </si>
  <si>
    <t>4312281987****1651</t>
  </si>
  <si>
    <t>喻静</t>
  </si>
  <si>
    <t>4301111982****1322</t>
  </si>
  <si>
    <t>杨志贵</t>
  </si>
  <si>
    <t>4330271955****1613</t>
  </si>
  <si>
    <t>1.芷江县舞水路工程建设用地项目（舞水路）（2012.04.24）2.芷江县农副产品交易市场建设项目（滨江花园）（2019.05.13）3.2019年第三批次建设用地（明山北路延长线2024.9.18）</t>
  </si>
  <si>
    <t>2024.9.18</t>
  </si>
  <si>
    <t>田美英</t>
  </si>
  <si>
    <t>4330271957****1620</t>
  </si>
  <si>
    <t>4312881985****1618</t>
  </si>
  <si>
    <t>4312281982****1627</t>
  </si>
  <si>
    <t>杨志祥</t>
  </si>
  <si>
    <t>1.芷江县2013年第一批次建设用地（芷金城）（2019.05.13）2.芷江县社会车辆停放租赁市场建设用地（融福苑）（2019.05.13）3.芷江县农副产品交易市场建设项目（滨江花园）（2019.05.13）</t>
  </si>
  <si>
    <t>梁金玉</t>
  </si>
  <si>
    <t>4330271948****1627</t>
  </si>
  <si>
    <t>杨学平</t>
  </si>
  <si>
    <t>谭华春</t>
  </si>
  <si>
    <t>4330271978****5420</t>
  </si>
  <si>
    <t>杨乾勇</t>
  </si>
  <si>
    <t>4312282001****1618</t>
  </si>
  <si>
    <t>杨学玲</t>
  </si>
  <si>
    <t>4330271976****1647</t>
  </si>
  <si>
    <t>刘鸿洋</t>
  </si>
  <si>
    <t>4312282003****0227</t>
  </si>
  <si>
    <t>杨洪云</t>
  </si>
  <si>
    <t>1.芷江县社会车辆停放租赁市场建设用地（融福苑）（2019.05.13）2.芷江县农副产品交易市场建设项目（滨江花园）（2019.05.13）</t>
  </si>
  <si>
    <t>①（2021年09月13日死亡）</t>
  </si>
  <si>
    <t>杨圣平</t>
  </si>
  <si>
    <t>4330011969****6610 </t>
  </si>
  <si>
    <t>蒲群英</t>
  </si>
  <si>
    <t>杨济全</t>
  </si>
  <si>
    <t>4312281998****1616</t>
  </si>
  <si>
    <t>蒲群瑜</t>
  </si>
  <si>
    <t>4330271970****162X</t>
  </si>
  <si>
    <t>张应菊</t>
  </si>
  <si>
    <t>4330271963****1621</t>
  </si>
  <si>
    <t>1.芷江县农副产品交易市场建设项目（滨江花园，融福苑）（2019.05.13）2.芷江县2013年第一批次建设用地（芷金城）（2019.05.13）</t>
  </si>
  <si>
    <t>杨芳元</t>
  </si>
  <si>
    <t>1.芷江县数码城建设项目（中伟国际）（2018.12.14）2.芷江县社会车辆停放租赁市场建设用地（融福苑）（2019.05.13）3.芷江县2013年第一批次建设用地（飞虎体育中心2019.5.13）4.2019年第三批批次建设用地（明山北路延长线2024.9.18）</t>
  </si>
  <si>
    <t>李高梅</t>
  </si>
  <si>
    <t>杨广</t>
  </si>
  <si>
    <t>4330271978****1652</t>
  </si>
  <si>
    <t>李艳苹</t>
  </si>
  <si>
    <t>4330271980****1629</t>
  </si>
  <si>
    <t>杨露</t>
  </si>
  <si>
    <t>4312281983****1659</t>
  </si>
  <si>
    <t>刘正霞</t>
  </si>
  <si>
    <t>5221231985****0027</t>
  </si>
  <si>
    <t>张廷国</t>
  </si>
  <si>
    <t>1.芷江县舞水路工程建设用地项目（舞水路）（2012.04.24）2.芷江县农副产品交易市场建设项目（滨江花园）（2019.05.13）</t>
  </si>
  <si>
    <t>龙克珍</t>
  </si>
  <si>
    <t>4330271955****1646</t>
  </si>
  <si>
    <t>①（2022年10月08日死亡）</t>
  </si>
  <si>
    <t>张秀文</t>
  </si>
  <si>
    <t>4330271982****1617</t>
  </si>
  <si>
    <t>黄前松</t>
  </si>
  <si>
    <t>4330271953****1637</t>
  </si>
  <si>
    <t>黄若淼</t>
  </si>
  <si>
    <t>张玲</t>
  </si>
  <si>
    <t>黄琴琴</t>
  </si>
  <si>
    <t>4312281985****1643</t>
  </si>
  <si>
    <t>张应刚</t>
  </si>
  <si>
    <t>4330271955****1616</t>
  </si>
  <si>
    <t>1.芷江县舞水路工程建设用地项目（舞水路）（2012.04.24）2.芷江县社会车辆停放租赁市场建设用地（融福苑）（2019.05.13）</t>
  </si>
  <si>
    <t>邓开秀</t>
  </si>
  <si>
    <t>4330271962****5021</t>
  </si>
  <si>
    <t>张衡</t>
  </si>
  <si>
    <t>4312281984****1634</t>
  </si>
  <si>
    <t>②（迁出、提供未享受补贴证明，广东省广州市）</t>
  </si>
  <si>
    <t>李举权</t>
  </si>
  <si>
    <t>1.芷江县社会车辆停放租赁市场建设用地（融福苑）（2019.05.13）2.芷江县2013年第一批次建设用地（飞虎体育馆）（2019.05.13）</t>
  </si>
  <si>
    <t>何定英</t>
  </si>
  <si>
    <t>李佳佳</t>
  </si>
  <si>
    <t>4312281984****1610</t>
  </si>
  <si>
    <t>杨梅</t>
  </si>
  <si>
    <t>李沅昊</t>
  </si>
  <si>
    <t>郑永红</t>
  </si>
  <si>
    <t>4312281989****6649</t>
  </si>
  <si>
    <t>吴昌发</t>
  </si>
  <si>
    <t>4330271954****1610</t>
  </si>
  <si>
    <t>1.芷江县农副产品交易市场建设项目（滨江花园）（2019.05.13）2.芷江县2013年第一批次建设用地（君悦府）（2019.05.13）</t>
  </si>
  <si>
    <t>龙久英</t>
  </si>
  <si>
    <t>吴必胜</t>
  </si>
  <si>
    <t>4330271980****163X</t>
  </si>
  <si>
    <t>邱丽君</t>
  </si>
  <si>
    <t>4312281984****1829</t>
  </si>
  <si>
    <t>吴丽华</t>
  </si>
  <si>
    <t>4330271976****1646</t>
  </si>
  <si>
    <t>吴佳馨</t>
  </si>
  <si>
    <t>4312282000****5848</t>
  </si>
  <si>
    <t>张应财</t>
  </si>
  <si>
    <t>4330271959****1611</t>
  </si>
  <si>
    <t>李小英</t>
  </si>
  <si>
    <t>张宗跃</t>
  </si>
  <si>
    <t>4312281987****1614</t>
  </si>
  <si>
    <t>郭婷</t>
  </si>
  <si>
    <t>杨代华</t>
  </si>
  <si>
    <t>1.芷江县社会车辆停放租赁市场建设用地（融福苑）（2019.05.13）2.芷江县2022年第一批次建设项目用地（增减挂）（2024.09.18）</t>
  </si>
  <si>
    <t>涂孝梅</t>
  </si>
  <si>
    <t>何强</t>
  </si>
  <si>
    <t>户主 （女婿)</t>
  </si>
  <si>
    <t>5108211978****8517</t>
  </si>
  <si>
    <t>杨芬芬</t>
  </si>
  <si>
    <t xml:space="preserve">4312281984****162X </t>
  </si>
  <si>
    <t>何科橙</t>
  </si>
  <si>
    <t>4312282007****0013</t>
  </si>
  <si>
    <t>杨猜</t>
  </si>
  <si>
    <t xml:space="preserve">张琬婧 </t>
  </si>
  <si>
    <t>4312282008****0028</t>
  </si>
  <si>
    <t>喻兴友</t>
  </si>
  <si>
    <t>4330271962****1639</t>
  </si>
  <si>
    <t>1.芷江县舞水路工程建设用地项目（舞水路）（2012.04.24）2.芷江县数码城建设项目（中伟国际）（2018.12.14）3.芷江县农副产品交易市场建设项目（滨江花园）（2019.05.13）</t>
  </si>
  <si>
    <t>滕金莲</t>
  </si>
  <si>
    <t>喻竑杰</t>
  </si>
  <si>
    <t>②（迁出、提供未享受补贴证明，上海市）</t>
  </si>
  <si>
    <t>4330271973****1616</t>
  </si>
  <si>
    <t>1.芷江县舞水路工程建设用地项目（舞水路）（2012.04.24）2.芷江县2013年第一批次建设用地（飞虎体育馆）（2019.05.13）3.芷江县农副产品交易市场建设项目（滨江花园）（2019.05.13）</t>
  </si>
  <si>
    <t>唐召秀</t>
  </si>
  <si>
    <t>4330271967****1220</t>
  </si>
  <si>
    <t>①（2022年12月30日死亡）</t>
  </si>
  <si>
    <t>杨顺春</t>
  </si>
  <si>
    <t>4330271971****1671</t>
  </si>
  <si>
    <t>1.芷江县舞水路工程建设项目（舞水路）（2012.4.24）</t>
  </si>
  <si>
    <t>欧金菊</t>
  </si>
  <si>
    <t>4330271927****1622</t>
  </si>
  <si>
    <t>①（2015年3月8日死亡）</t>
  </si>
  <si>
    <t>李双翠</t>
  </si>
  <si>
    <t>4312281982****1623</t>
  </si>
  <si>
    <t>张发英</t>
  </si>
  <si>
    <t>1.芷江县数码城建设项目(中伟国际)（2018.12.14）2.芷江县农副产品交易市场建设项目（滨江花园）（2019.5.13）3.芷江县社会车辆停放租赁市场建设用地（融福苑）（2019.5.13）</t>
  </si>
  <si>
    <t>彭宇</t>
  </si>
  <si>
    <t>彭艳</t>
  </si>
  <si>
    <t>4330271981****1629</t>
  </si>
  <si>
    <t>龙美连</t>
  </si>
  <si>
    <t>1.芷江县舞水路工程建设项目（舞水路）（2012.4.24）2.芷江县社会车辆停放租赁市场用地（融福苑）（2019.5.13）3.芷江县农副产品交易市场建设用地（滨江花园）（2019.5.13）</t>
  </si>
  <si>
    <t>杨玲</t>
  </si>
  <si>
    <t>4330271981****1645</t>
  </si>
  <si>
    <t>杨琴</t>
  </si>
  <si>
    <t>杨森森</t>
  </si>
  <si>
    <t>4312281987****1616</t>
  </si>
  <si>
    <t>龙丽丽</t>
  </si>
  <si>
    <t>4312281987****1823</t>
  </si>
  <si>
    <t>1.芷江县舞水路工程建设用地项目（舞水路）（2012.04.24）2.芷江县数码城建设项目（中伟国际）（2018.12.14）3.芷江县2019年第三批次建设用地（）明山北路延长线2024.9.18</t>
  </si>
  <si>
    <t>杨浪浪</t>
  </si>
  <si>
    <t>4312281985****1646</t>
  </si>
  <si>
    <t>杨必贵</t>
  </si>
  <si>
    <t>陶长梅</t>
  </si>
  <si>
    <t>杨光清</t>
  </si>
  <si>
    <t>刘彩云</t>
  </si>
  <si>
    <t>4312281987****182X</t>
  </si>
  <si>
    <t>杨光燕</t>
  </si>
  <si>
    <t>冯玉华</t>
  </si>
  <si>
    <t>4330271957****1667</t>
  </si>
  <si>
    <t>1.芷江县农副产品交易市场建设项目（滨江花园）（2019.05.13）2.芷江县数码城建设项目（中伟国际2018.12.14）</t>
  </si>
  <si>
    <t>李泽云</t>
  </si>
  <si>
    <t>4330271964****1615 </t>
  </si>
  <si>
    <t>周太秀</t>
  </si>
  <si>
    <t>李亮</t>
  </si>
  <si>
    <t>户主   (儿子)</t>
  </si>
  <si>
    <t>邓丹</t>
  </si>
  <si>
    <t xml:space="preserve">4312281988****1644 </t>
  </si>
  <si>
    <t>蒲永华</t>
  </si>
  <si>
    <t>4330271965****1616</t>
  </si>
  <si>
    <t>1.芷江县2013年第一批次建设用地(君悦府2019.05.13）2.芷江县农副产品产品交易市场建设项目（滨江花园2019.05.13）</t>
  </si>
  <si>
    <t>张玉珍</t>
  </si>
  <si>
    <t>蒲康棋</t>
  </si>
  <si>
    <t>4312281988****1610</t>
  </si>
  <si>
    <t>4211811990****2325</t>
  </si>
  <si>
    <t>蒲康田</t>
  </si>
  <si>
    <t>4312281990****1629</t>
  </si>
  <si>
    <t>张后云</t>
  </si>
  <si>
    <t>1.芷江县农副产品产品交易市场建设项目（滨江花园2019.05.13）</t>
  </si>
  <si>
    <t>肖宗莲</t>
  </si>
  <si>
    <t>张苧心</t>
  </si>
  <si>
    <t>张婷</t>
  </si>
  <si>
    <t>郑德新</t>
  </si>
  <si>
    <t>3504241990****1612</t>
  </si>
  <si>
    <t>2022年3月29放弃社塘坪集体经济组织成员身份</t>
  </si>
  <si>
    <t>杨大秀</t>
  </si>
  <si>
    <t>4330271942****164X</t>
  </si>
  <si>
    <t>（2025.07.30死亡）</t>
  </si>
  <si>
    <t>蒲永菊</t>
  </si>
  <si>
    <t>4330271949****1623</t>
  </si>
  <si>
    <t>1.芷江县2013年第一批次建设用地（君悦府2019.05.13）2.芷江县农副产品产品交易市场建设项目（滨江花园2019.05.13）</t>
  </si>
  <si>
    <t>杨必松</t>
  </si>
  <si>
    <t>4330271955****1619</t>
  </si>
  <si>
    <t>杨复彩</t>
  </si>
  <si>
    <t>4330271960****1629</t>
  </si>
  <si>
    <t>杨光元</t>
  </si>
  <si>
    <t>4330271981****1633</t>
  </si>
  <si>
    <t>田艳兰</t>
  </si>
  <si>
    <t>4312281989****2628</t>
  </si>
  <si>
    <t>何永远</t>
  </si>
  <si>
    <t>1.芷江县2013年第一批次建设用地（飞虎体育馆2019.5.13）2.芷江县农副产品交易市场建设项目（融福苑2019.5.13）3.2019年第三批次建设用地（明山北路延长线2024.9.18）</t>
  </si>
  <si>
    <t>芷江镇社塘坪村十五组被征地农民社会保障对象认定花名册</t>
  </si>
  <si>
    <t>刘定新</t>
  </si>
  <si>
    <t>4330271947****1638</t>
  </si>
  <si>
    <t>芷江镇社塘坪村十五组</t>
  </si>
  <si>
    <t>1.芷江县农副产品交易市场建设项目（滨江花园）（2019.5.13）2.芷江县2018年第九批次建设用地（和平大道延长线）（2019.5.13）</t>
  </si>
  <si>
    <t>刘加文</t>
  </si>
  <si>
    <t>4330271975****1611</t>
  </si>
  <si>
    <t xml:space="preserve">刘彦廷 </t>
  </si>
  <si>
    <t>4312282002****1613</t>
  </si>
  <si>
    <t>刘玉兰</t>
  </si>
  <si>
    <t>4330271977****1623</t>
  </si>
  <si>
    <t>刘家华</t>
  </si>
  <si>
    <t>刘美缨</t>
  </si>
  <si>
    <t>4312282001****1629</t>
  </si>
  <si>
    <t>吴金花</t>
  </si>
  <si>
    <t>4330271977****1647</t>
  </si>
  <si>
    <t>李泽银</t>
  </si>
  <si>
    <t>蒲金连</t>
  </si>
  <si>
    <t>4330271953****162X</t>
  </si>
  <si>
    <t>4330271978****1611</t>
  </si>
  <si>
    <t>蒲桥英</t>
  </si>
  <si>
    <t>4312281985****2621</t>
  </si>
  <si>
    <t>符光生</t>
  </si>
  <si>
    <t>4330271967****1637</t>
  </si>
  <si>
    <t>龙小英</t>
  </si>
  <si>
    <t>4330271977****5226</t>
  </si>
  <si>
    <t>符美玲</t>
  </si>
  <si>
    <t>4312281999****1648</t>
  </si>
  <si>
    <t>曹国良</t>
  </si>
  <si>
    <t>唐秀梅</t>
  </si>
  <si>
    <t>4330271974****0421</t>
  </si>
  <si>
    <t>曹紫胭</t>
  </si>
  <si>
    <t>4312281998****162X</t>
  </si>
  <si>
    <t>曹家伦</t>
  </si>
  <si>
    <t>4330271936****163X</t>
  </si>
  <si>
    <t>符光金</t>
  </si>
  <si>
    <t>4330271969****1615</t>
  </si>
  <si>
    <t>1.芷江县舞水路、蟒湖路、东门路打捆建设项目（蟒湖路）（2020.7.6）</t>
  </si>
  <si>
    <t>陆丽梅</t>
  </si>
  <si>
    <t>4330251973****6322</t>
  </si>
  <si>
    <t>符佳</t>
  </si>
  <si>
    <t>4312281997****1635</t>
  </si>
  <si>
    <t>符建</t>
  </si>
  <si>
    <t>4312281991****1613</t>
  </si>
  <si>
    <t>杨语佳</t>
  </si>
  <si>
    <t>4312281991****0225</t>
  </si>
  <si>
    <t>杨凤英</t>
  </si>
  <si>
    <t>4330271967****3028</t>
  </si>
  <si>
    <t>曹国栋</t>
  </si>
  <si>
    <t>4330271960****1616</t>
  </si>
  <si>
    <t>1.芷江县农副产品交易市场建设项目（滨江花园）（2019.5.13）2.芷江县舞水路、蟒湖路、东门路打捆建设项目（蟒湖路）（2020.7.6）</t>
  </si>
  <si>
    <t>曹敏</t>
  </si>
  <si>
    <t>4312281988****1669</t>
  </si>
  <si>
    <t>许丽霞</t>
  </si>
  <si>
    <t>吴必云</t>
  </si>
  <si>
    <t>4330271949****1618</t>
  </si>
  <si>
    <t>张成美</t>
  </si>
  <si>
    <t>4330271951****162X</t>
  </si>
  <si>
    <t>吴克友</t>
  </si>
  <si>
    <t>4330271975****1612</t>
  </si>
  <si>
    <t>李世英</t>
  </si>
  <si>
    <t>4330271975****162X</t>
  </si>
  <si>
    <t>吴峻宇</t>
  </si>
  <si>
    <t>4312282001****1610</t>
  </si>
  <si>
    <t>吴梦玲</t>
  </si>
  <si>
    <t>户主 （孙女）</t>
  </si>
  <si>
    <t>4312281998****1623</t>
  </si>
  <si>
    <t>张跃</t>
  </si>
  <si>
    <t>4312281994****0213</t>
  </si>
  <si>
    <t>吴克容</t>
  </si>
  <si>
    <t>（2021年1月24日死亡）新增人员</t>
  </si>
  <si>
    <t>舒长辉</t>
  </si>
  <si>
    <t>4330271959****1637 </t>
  </si>
  <si>
    <t>1.芷江县农副产品交易市场建设项目（滨江花园2019.05.13）2.芷江县2018年第九批次建设用地（和平大道延长线2.19.05.13）3.芷江县2013年第一批次建设用地（飞虎体育馆2019.05.13）</t>
  </si>
  <si>
    <t>李冬华</t>
  </si>
  <si>
    <t>舒敏</t>
  </si>
  <si>
    <t>冯世荣</t>
  </si>
  <si>
    <t>4330271978****2011</t>
  </si>
  <si>
    <t>①（2021年7月1日死亡）</t>
  </si>
  <si>
    <t>舒佳丽</t>
  </si>
  <si>
    <t>滕建珍</t>
  </si>
  <si>
    <t>4330271945****162X</t>
  </si>
  <si>
    <t>1.芷江县农副产品交易市场建设项目（滨江花园2019.05.13）</t>
  </si>
  <si>
    <t>黄淑萍</t>
  </si>
  <si>
    <t>4330271970****1620</t>
  </si>
  <si>
    <t>谭丝琦</t>
  </si>
  <si>
    <t>4312281991****1629</t>
  </si>
  <si>
    <t>杨国伍</t>
  </si>
  <si>
    <t>4330271958****2814</t>
  </si>
  <si>
    <t>1.芷江县社会车辆停放租赁市场建设用地（融福苑2019.05.13）2.芷江县农副产品交易市场建设项目（滨江花园2019.05.13）</t>
  </si>
  <si>
    <t>肖红燕</t>
  </si>
  <si>
    <t>4330271960****1626</t>
  </si>
  <si>
    <t>黄立滔</t>
  </si>
  <si>
    <t>黄书杨</t>
  </si>
  <si>
    <t>4330271984****1632</t>
  </si>
  <si>
    <t>曹成兰</t>
  </si>
  <si>
    <t>4312281987****0827</t>
  </si>
  <si>
    <t>姚早生</t>
  </si>
  <si>
    <t>1.芷江县社会车辆停放租赁市场建设用地（融福苑2019.05.13）</t>
  </si>
  <si>
    <t>李叶莲</t>
  </si>
  <si>
    <t>4330271969****1684</t>
  </si>
  <si>
    <t>姚明</t>
  </si>
  <si>
    <t>李泽祥</t>
  </si>
  <si>
    <t>余子爱</t>
  </si>
  <si>
    <t>4330271964****1644</t>
  </si>
  <si>
    <t>李超</t>
  </si>
  <si>
    <t>4312281987****1615</t>
  </si>
  <si>
    <t>许翠苹</t>
  </si>
  <si>
    <t>4312281990****3266</t>
  </si>
  <si>
    <t>朱秋华</t>
  </si>
  <si>
    <t>刘桃英</t>
  </si>
  <si>
    <t>朱长春</t>
  </si>
  <si>
    <t>朱伟</t>
  </si>
  <si>
    <t>李玲</t>
  </si>
  <si>
    <t>4312281988****2021</t>
  </si>
  <si>
    <t>姚本元</t>
  </si>
  <si>
    <t>4330271954****163X</t>
  </si>
  <si>
    <t>杨序莲</t>
  </si>
  <si>
    <t>4330271954****1628</t>
  </si>
  <si>
    <t>余少银</t>
  </si>
  <si>
    <t>户主 （女婿）</t>
  </si>
  <si>
    <t>4330271967****0818</t>
  </si>
  <si>
    <t>姚海燕</t>
  </si>
  <si>
    <t>余佳擎</t>
  </si>
  <si>
    <t>4312282000****1644</t>
  </si>
  <si>
    <t>姚小玲</t>
  </si>
  <si>
    <t>韩长胜</t>
  </si>
  <si>
    <t>4330271942****1619</t>
  </si>
  <si>
    <t>1.芷江县农副产品交易市场建设项目（滨江花园2019.05.13）2.芷江舞水西路、蟒湖中路、东门路打捆建设项目（蟒湖中路2020.07.06）</t>
  </si>
  <si>
    <t>姚银菊</t>
  </si>
  <si>
    <t>4330271953****1629</t>
  </si>
  <si>
    <t>韩文凤</t>
  </si>
  <si>
    <t>4330271977****1649</t>
  </si>
  <si>
    <t>韩文娟</t>
  </si>
  <si>
    <t>4312281990****1662</t>
  </si>
  <si>
    <t>张兴桥</t>
  </si>
  <si>
    <t>4330271973****2614</t>
  </si>
  <si>
    <t>张雨婷</t>
  </si>
  <si>
    <t>4312281998****1621</t>
  </si>
  <si>
    <t>李泽湘</t>
  </si>
  <si>
    <t>4330271949****161X</t>
  </si>
  <si>
    <t>吴菊秀</t>
  </si>
  <si>
    <t>李复海</t>
  </si>
  <si>
    <t>4330271978****1637</t>
  </si>
  <si>
    <t>王朝华</t>
  </si>
  <si>
    <t>4113221983****2984</t>
  </si>
  <si>
    <t>4330271977****1626</t>
  </si>
  <si>
    <t>李泽军</t>
  </si>
  <si>
    <t>邓长梅</t>
  </si>
  <si>
    <t>李小琴</t>
  </si>
  <si>
    <t>李权</t>
  </si>
  <si>
    <t>4312281986****1630</t>
  </si>
  <si>
    <t>田树琴</t>
  </si>
  <si>
    <t>5227311987****2904</t>
  </si>
  <si>
    <t>张成棋</t>
  </si>
  <si>
    <t>1.芷江县农副产品交易市场建设项目（滨江花园2019.05.13）2.2019年第三批次建设用地（明山北路延长线2024.09.18）</t>
  </si>
  <si>
    <t>朱雪黔</t>
  </si>
  <si>
    <t>户主 （丈夫）</t>
  </si>
  <si>
    <t>4330271945****1618</t>
  </si>
  <si>
    <t>①（2022年6月3日死亡）</t>
  </si>
  <si>
    <t>朱代宾</t>
  </si>
  <si>
    <t>肖红梅</t>
  </si>
  <si>
    <t>4330271976****2224</t>
  </si>
  <si>
    <t>朱泳达</t>
  </si>
  <si>
    <t>蒲昭银</t>
  </si>
  <si>
    <t>4330271947****1618</t>
  </si>
  <si>
    <t>1.芷江县社会车辆停放租赁市场建设用地（融福苑）（2019.05.13）2.2019年第三批次建设用地（明山北路延长线）（2024.09.18）</t>
  </si>
  <si>
    <t>周雪梅</t>
  </si>
  <si>
    <t>4330271947****1625</t>
  </si>
  <si>
    <t>蒲晓平</t>
  </si>
  <si>
    <t>李红</t>
  </si>
  <si>
    <t>蒲风英</t>
  </si>
  <si>
    <t>4330271974****1645</t>
  </si>
  <si>
    <t>杨晴岚</t>
  </si>
  <si>
    <t>杨博智</t>
  </si>
  <si>
    <t>4312282004****0096</t>
  </si>
  <si>
    <t>刘家勇</t>
  </si>
  <si>
    <t>4330271961****1617</t>
  </si>
  <si>
    <t>1.芷江县2013年第一批次建设用地（飞虎体育馆）（2019.05.13）2.芷江县农副产品交易市场建设项目（滨江花园）（2019.05.13）</t>
  </si>
  <si>
    <t>蒋家凤</t>
  </si>
  <si>
    <t>李泽福</t>
  </si>
  <si>
    <t>许美英</t>
  </si>
  <si>
    <t>4312281984****1649</t>
  </si>
  <si>
    <t>4312281985****1622</t>
  </si>
  <si>
    <t>彭超</t>
  </si>
  <si>
    <t>4312281986****0411</t>
  </si>
  <si>
    <t>符光银</t>
  </si>
  <si>
    <t>4330271956****1618</t>
  </si>
  <si>
    <t>李复荣</t>
  </si>
  <si>
    <t>4330271964****1625</t>
  </si>
  <si>
    <t>符爱平</t>
  </si>
  <si>
    <t>4312281987****1618</t>
  </si>
  <si>
    <t>郑金平</t>
  </si>
  <si>
    <t>4408831988****1726</t>
  </si>
  <si>
    <t>颜永岩</t>
  </si>
  <si>
    <t>4330271963****161X</t>
  </si>
  <si>
    <t>杨国菊</t>
  </si>
  <si>
    <t>张秀美</t>
  </si>
  <si>
    <t>4330271941****1626</t>
  </si>
  <si>
    <t>颜成</t>
  </si>
  <si>
    <t>4312281989****161X</t>
  </si>
  <si>
    <t>李茜茜</t>
  </si>
  <si>
    <t>户主  （前儿媳）</t>
  </si>
  <si>
    <t>颜祥</t>
  </si>
  <si>
    <t>4312281987****1638</t>
  </si>
  <si>
    <t>邹冬梅</t>
  </si>
  <si>
    <t>4509811987****2027</t>
  </si>
  <si>
    <t>姚本忠</t>
  </si>
  <si>
    <t>龙金玉</t>
  </si>
  <si>
    <t>姚发生</t>
  </si>
  <si>
    <t>4330271975****1638</t>
  </si>
  <si>
    <t>李五妹</t>
  </si>
  <si>
    <t>4330271976****1226</t>
  </si>
  <si>
    <t>姚琪</t>
  </si>
  <si>
    <t>符光云</t>
  </si>
  <si>
    <t>杨冬香</t>
  </si>
  <si>
    <t>符明</t>
  </si>
  <si>
    <t>符荣贵</t>
  </si>
  <si>
    <t>4312281988****161X</t>
  </si>
  <si>
    <t>杨荣荣</t>
  </si>
  <si>
    <t>4312281991****5827</t>
  </si>
  <si>
    <t xml:space="preserve"> 蒲勇辉</t>
  </si>
  <si>
    <t>杨克成</t>
  </si>
  <si>
    <t>颜永莲</t>
  </si>
  <si>
    <t>4330271963****1644</t>
  </si>
  <si>
    <t>①（2024年04月05日）</t>
  </si>
  <si>
    <t>杨学芳</t>
  </si>
  <si>
    <t>4312281984****1654</t>
  </si>
  <si>
    <t>杨春艳</t>
  </si>
  <si>
    <t>刘心语</t>
  </si>
  <si>
    <t>4312282000****1485</t>
  </si>
  <si>
    <t>刘家强</t>
  </si>
  <si>
    <t>4330271966****1610</t>
  </si>
  <si>
    <t>李梅</t>
  </si>
  <si>
    <t>4330271968****1641</t>
  </si>
  <si>
    <t>刘阳</t>
  </si>
  <si>
    <t>4312281991****1616</t>
  </si>
  <si>
    <t>刘文雅</t>
  </si>
  <si>
    <t>4312281997****1623</t>
  </si>
  <si>
    <t>肖开兰</t>
  </si>
  <si>
    <t>4330271936****162X</t>
  </si>
  <si>
    <t>肖洪</t>
  </si>
  <si>
    <t>4312281991****004X</t>
  </si>
  <si>
    <t>黄前英</t>
  </si>
  <si>
    <t>4330271949****1640</t>
  </si>
  <si>
    <t>1.芷江县农副产品交易市场建设项目（滨江花园）（2019.05.13）2.2019年第三批次建设用地（明山北路延长线）（2024.09.18）</t>
  </si>
  <si>
    <t>吴琳华</t>
  </si>
  <si>
    <t>4330271975****2064</t>
  </si>
  <si>
    <t>吴晓华</t>
  </si>
  <si>
    <t>吴明阳</t>
  </si>
  <si>
    <t>吴建华</t>
  </si>
  <si>
    <t>4330271972****1618</t>
  </si>
  <si>
    <t>邢燕子</t>
  </si>
  <si>
    <t>4330271975****1625</t>
  </si>
  <si>
    <t>吴萧阳</t>
  </si>
  <si>
    <t>芷江镇社塘坪村十六组被征地农民社会保障对象认定花名册</t>
  </si>
  <si>
    <t>刘松英</t>
  </si>
  <si>
    <t>4330271938****1623</t>
  </si>
  <si>
    <t>芷江镇社塘坪村十六组</t>
  </si>
  <si>
    <t>1.芷江县河西安置点建设项目（2019.5.13）</t>
  </si>
  <si>
    <t>胡象福</t>
  </si>
  <si>
    <t>1.芷江县2013年第一批次建设用地（芷金城2019.5.13）2.芷江县2017年第三批次建设项目（胜利路2020.6.29）</t>
  </si>
  <si>
    <t>向昭英</t>
  </si>
  <si>
    <t>4330271958****1627</t>
  </si>
  <si>
    <t>胡元友</t>
  </si>
  <si>
    <t>4330271981****1639</t>
  </si>
  <si>
    <t>蒋冬英</t>
  </si>
  <si>
    <t>4312281989****3423</t>
  </si>
  <si>
    <t>胡晓群</t>
  </si>
  <si>
    <t>段新珍</t>
  </si>
  <si>
    <t>4330271930****1624</t>
  </si>
  <si>
    <t>①（2024年2月29日死亡）</t>
  </si>
  <si>
    <t>胡象森</t>
  </si>
  <si>
    <t>张堂红</t>
  </si>
  <si>
    <t>4330271965****1644</t>
  </si>
  <si>
    <t>胡燕君</t>
  </si>
  <si>
    <t>胡元发</t>
  </si>
  <si>
    <t>胡象栋</t>
  </si>
  <si>
    <t>1.芷江县2017年第三批次建设项目（胜利路2020.6.29）2.芷江县水果批发市场建设项目（2023.10.18）</t>
  </si>
  <si>
    <t>杨贵香</t>
  </si>
  <si>
    <t>4330271963****1647</t>
  </si>
  <si>
    <t>胡元庆</t>
  </si>
  <si>
    <t>4312281986****1656</t>
  </si>
  <si>
    <t>李金娥</t>
  </si>
  <si>
    <t>4312281990****3827</t>
  </si>
  <si>
    <t>胡中竞</t>
  </si>
  <si>
    <t>4312281992****1617</t>
  </si>
  <si>
    <t>周春艳</t>
  </si>
  <si>
    <t>4312281994****0048</t>
  </si>
  <si>
    <t>胡万松</t>
  </si>
  <si>
    <t>1.芷江县河西安置点建设项目（2019.5.13）2.芷江县2017年第三批次建设用地（胜利路2020.6.29）3.芷江县水果批发市场建设项目（2023.10.18）</t>
  </si>
  <si>
    <t>邱来秀</t>
  </si>
  <si>
    <t>胡象铁</t>
  </si>
  <si>
    <t>雷丹</t>
  </si>
  <si>
    <t>4312211990****1828</t>
  </si>
  <si>
    <t>胡象帅</t>
  </si>
  <si>
    <t>史俊旭</t>
  </si>
  <si>
    <t>3212831991****6021</t>
  </si>
  <si>
    <t>胡元斌</t>
  </si>
  <si>
    <t>4330271971****1619</t>
  </si>
  <si>
    <t>周海珍</t>
  </si>
  <si>
    <t>4330271972****0828</t>
  </si>
  <si>
    <t>胡宣</t>
  </si>
  <si>
    <t>胡象富</t>
  </si>
  <si>
    <t>胡象东</t>
  </si>
  <si>
    <t>4330271963****1616</t>
  </si>
  <si>
    <t>谭玉双</t>
  </si>
  <si>
    <t>4330271965****1626</t>
  </si>
  <si>
    <t>胡丽萍</t>
  </si>
  <si>
    <t>4312281995****1627</t>
  </si>
  <si>
    <t>李建华</t>
  </si>
  <si>
    <t>4330271982****201X</t>
  </si>
  <si>
    <t>胡娟</t>
  </si>
  <si>
    <t>4312281989****1628</t>
  </si>
  <si>
    <t>周梅珍</t>
  </si>
  <si>
    <t>胡元松</t>
  </si>
  <si>
    <t>舒红梅</t>
  </si>
  <si>
    <t>4330271976****1023</t>
  </si>
  <si>
    <t>胡苹</t>
  </si>
  <si>
    <t>4312282002****1625</t>
  </si>
  <si>
    <t>胡象建</t>
  </si>
  <si>
    <t>1.芷江县2017年第三批次建设项目（胜利路2020.6.29）</t>
  </si>
  <si>
    <t>杨梅兰</t>
  </si>
  <si>
    <t>4330271972****2626</t>
  </si>
  <si>
    <t>李银凤</t>
  </si>
  <si>
    <t>4330271965****1647</t>
  </si>
  <si>
    <t>胡元姣</t>
  </si>
  <si>
    <t>4312281994****1629</t>
  </si>
  <si>
    <t>朱友胜</t>
  </si>
  <si>
    <t>4312281987****0059</t>
  </si>
  <si>
    <t>胡志慧</t>
  </si>
  <si>
    <t>4312281988****1623</t>
  </si>
  <si>
    <t>朱菊珍</t>
  </si>
  <si>
    <t>1.芷江县舞水路工程建设用地项目（舞水路2012.4.24）2.芷江县2017年第三批次建设项目（胜利路2020.6.29）</t>
  </si>
  <si>
    <t>胡象国</t>
  </si>
  <si>
    <t>4330271965****1611</t>
  </si>
  <si>
    <t>李茂英</t>
  </si>
  <si>
    <t>4330271968****2063</t>
  </si>
  <si>
    <t>胡元合</t>
  </si>
  <si>
    <t>谭世松</t>
  </si>
  <si>
    <t>4330271948****2218</t>
  </si>
  <si>
    <t>胡燕</t>
  </si>
  <si>
    <t>杨浩</t>
  </si>
  <si>
    <t>4312282007****0058</t>
  </si>
  <si>
    <t>胡元珍</t>
  </si>
  <si>
    <t>张旗文</t>
  </si>
  <si>
    <t>4312282007****0152</t>
  </si>
  <si>
    <t>谭素葵</t>
  </si>
  <si>
    <t>杨全秀</t>
  </si>
  <si>
    <t>4312281984****302X</t>
  </si>
  <si>
    <t>胡象水</t>
  </si>
  <si>
    <t>谭秋菊</t>
  </si>
  <si>
    <t>4330271965****2425</t>
  </si>
  <si>
    <t>胡彪</t>
  </si>
  <si>
    <t>4312281998****1610</t>
  </si>
  <si>
    <t>胡杰</t>
  </si>
  <si>
    <t>4312281994****1611</t>
  </si>
  <si>
    <t>姚检</t>
  </si>
  <si>
    <t>4312281997****362X</t>
  </si>
  <si>
    <t>胡象洲</t>
  </si>
  <si>
    <t>袁金凤</t>
  </si>
  <si>
    <t>5226271972****2823</t>
  </si>
  <si>
    <t>胡梦源</t>
  </si>
  <si>
    <t>4312282000****1641</t>
  </si>
  <si>
    <t>张早秀</t>
  </si>
  <si>
    <t>胡象红</t>
  </si>
  <si>
    <t>4330271968****1652</t>
  </si>
  <si>
    <t>1.芷江县2013年第一批次建设用地（芷金城2019.05.13）2.芷江县2017年第三批次建设项目（胜利路2020.6.29）</t>
  </si>
  <si>
    <t>张春兰</t>
  </si>
  <si>
    <t>4330271969****3428</t>
  </si>
  <si>
    <t>胡龄之</t>
  </si>
  <si>
    <t>4312281999****1647</t>
  </si>
  <si>
    <t>胡铁桓</t>
  </si>
  <si>
    <t>4312282002****1633</t>
  </si>
  <si>
    <t>胡象双</t>
  </si>
  <si>
    <t>哥哥</t>
  </si>
  <si>
    <t>4330271957****1611</t>
  </si>
  <si>
    <t>李莲秀</t>
  </si>
  <si>
    <t>嫂子</t>
  </si>
  <si>
    <t>4330271958****3623</t>
  </si>
  <si>
    <t>胡象文</t>
  </si>
  <si>
    <t>1.芷江县2013年第一批次建设用地（芷金城2019.05.13）2.芷江县社会车辆停放租赁市场建设用地（融福苑2019.05.13）</t>
  </si>
  <si>
    <t>胡元钟</t>
  </si>
  <si>
    <t>4312282002****1618</t>
  </si>
  <si>
    <t>胡元海</t>
  </si>
  <si>
    <t>4312281988****1615</t>
  </si>
  <si>
    <t>黄燕秋</t>
  </si>
  <si>
    <t>4507211988****722X</t>
  </si>
  <si>
    <t>胡满英</t>
  </si>
  <si>
    <t>1.芷江县2017年第三批次建设项目（胜利路2020.06.29）2.芷江县水果批发市场建设项目（2023.10.18）</t>
  </si>
  <si>
    <t>张学菊</t>
  </si>
  <si>
    <t>胡万梅</t>
  </si>
  <si>
    <t>4330271949****1619</t>
  </si>
  <si>
    <t>① （2025年2月13日死亡）</t>
  </si>
  <si>
    <t>冯玉蓉</t>
  </si>
  <si>
    <t>胡象勇</t>
  </si>
  <si>
    <t>4330271965****1632</t>
  </si>
  <si>
    <t>胡元超</t>
  </si>
  <si>
    <t>李翠萍</t>
  </si>
  <si>
    <t>4312281992****5062</t>
  </si>
  <si>
    <t>胡象青</t>
  </si>
  <si>
    <t>4330271947****1612</t>
  </si>
  <si>
    <t>补冬清</t>
  </si>
  <si>
    <t>4330271979****3243</t>
  </si>
  <si>
    <t>②（迁出、需要提供未享受补贴证明，贵州省铜仁市）</t>
  </si>
  <si>
    <t>李茂芳</t>
  </si>
  <si>
    <t>4330271948****1622</t>
  </si>
  <si>
    <t>胡万水</t>
  </si>
  <si>
    <t>1.芷江县中医医院整体搬迁建设项目（中医院）（2018.07.12）2.芷江县2017年第三批次建设项目（胜利路）（2020.06.29）3.芷江县水果批发市场建设项目（水果批发市场）（2023.10.18）</t>
  </si>
  <si>
    <t>张元凤</t>
  </si>
  <si>
    <t>4330271971****1623</t>
  </si>
  <si>
    <t>胡竞支</t>
  </si>
  <si>
    <t>4312282001****1628</t>
  </si>
  <si>
    <t>毛浚霖</t>
  </si>
  <si>
    <t>4312281992****2634</t>
  </si>
  <si>
    <t>胡馨支</t>
  </si>
  <si>
    <t>4312281992****1643</t>
  </si>
  <si>
    <t>胡象华</t>
  </si>
  <si>
    <t>4330271974****1611</t>
  </si>
  <si>
    <t>1.芷江县2013年第一批次建设用地（芷金城）（2019.05.13）2.芷江县2017年第三批次建设项目（胜利路）（2020.06.29）</t>
  </si>
  <si>
    <t>祝海艳</t>
  </si>
  <si>
    <t>4330271982****1429</t>
  </si>
  <si>
    <t>胡春连</t>
  </si>
  <si>
    <t>4330271972****1620</t>
  </si>
  <si>
    <t>徐开英</t>
  </si>
  <si>
    <t>胡万廷</t>
  </si>
  <si>
    <t>（2020年10月22日死亡）</t>
  </si>
  <si>
    <t>胡象武</t>
  </si>
  <si>
    <t>4330271970****1611</t>
  </si>
  <si>
    <t>1.芷江县2017年第三批次建设项目（胜利路）（2020.06.29）2.芷江县水果批发市场建设项目（肖家湾山塘边）（2023.10.18）</t>
  </si>
  <si>
    <t>谭群珍</t>
  </si>
  <si>
    <t>4330271974****2428</t>
  </si>
  <si>
    <t>胡艳婷</t>
  </si>
  <si>
    <t>胡元涛</t>
  </si>
  <si>
    <t>4312282002****1638</t>
  </si>
  <si>
    <t>胡象成</t>
  </si>
  <si>
    <t>4330271971****1617</t>
  </si>
  <si>
    <t>刘安霞</t>
  </si>
  <si>
    <t>胡鹏</t>
  </si>
  <si>
    <t>4312281994****1619</t>
  </si>
  <si>
    <t>胡万治</t>
  </si>
  <si>
    <t>4330271947****1610</t>
  </si>
  <si>
    <t>胡元青</t>
  </si>
  <si>
    <t>1.芷江县水果批发市场建设项目（肖家湾山塘边）（2023.10.18）</t>
  </si>
  <si>
    <t>胡燕平</t>
  </si>
  <si>
    <t>4312281988****1629</t>
  </si>
  <si>
    <t>胡林</t>
  </si>
  <si>
    <t>何阳</t>
  </si>
  <si>
    <t>4312281994****1421</t>
  </si>
  <si>
    <t>胡元刚</t>
  </si>
  <si>
    <t>4330271967****1633</t>
  </si>
  <si>
    <t>冯六英</t>
  </si>
  <si>
    <t>4330271968****2224</t>
  </si>
  <si>
    <t>胡文萃</t>
  </si>
  <si>
    <t>李秀英</t>
  </si>
  <si>
    <t>4330271940****1645</t>
  </si>
  <si>
    <t>胡象元</t>
  </si>
  <si>
    <t>4330271972****1635</t>
  </si>
  <si>
    <t xml:space="preserve">芷江镇社塘坪村十六组 </t>
  </si>
  <si>
    <t>1.芷江县舞水路工程建设用地项目（舞水路）（2012.04.24）2.芷江县2017年第三批次建设项目（胜利路）（2020.06.29）</t>
  </si>
  <si>
    <t>吕小林</t>
  </si>
  <si>
    <t>胡丹</t>
  </si>
  <si>
    <t>4312281998****1625</t>
  </si>
  <si>
    <t>胡象方</t>
  </si>
  <si>
    <t>梅菊秀</t>
  </si>
  <si>
    <t>胡岚</t>
  </si>
  <si>
    <t>4312281994****1610</t>
  </si>
  <si>
    <t>胡雅坪</t>
  </si>
  <si>
    <t>胡元强</t>
  </si>
  <si>
    <t>4330271970****1610</t>
  </si>
  <si>
    <t>1.芷江县舞水路工程建设用地项目（舞水路2012.4.24）2.芷江县中医院整体搬迁建设项目（中医院2018.7.12）3.芷江县2017年第三批次建设项目（胜利路2020.6.29）4.芷江县水果批发市场建设项目（2023.10.18）</t>
  </si>
  <si>
    <t>舒菊梅</t>
  </si>
  <si>
    <t>4330271972****1060</t>
  </si>
  <si>
    <t>胡健</t>
  </si>
  <si>
    <t>4312281996****1622</t>
  </si>
  <si>
    <t>胡元成</t>
  </si>
  <si>
    <t>曹玉美</t>
  </si>
  <si>
    <t>4330271969****1643</t>
  </si>
  <si>
    <t>胡丽华</t>
  </si>
  <si>
    <t>胡文</t>
  </si>
  <si>
    <t>龙珍珍</t>
  </si>
  <si>
    <t>4312811990****2421</t>
  </si>
  <si>
    <t>邱荣秀</t>
  </si>
  <si>
    <t>4330271936****1627</t>
  </si>
  <si>
    <t>胡象忠</t>
  </si>
  <si>
    <t>4330271968****1614</t>
  </si>
  <si>
    <t>1.芷江县舞水路工程建设用地项目（舞水路）（2012.04.24）2.芷江县2017年第三批次建设项目（胜利路）（2020.06.29）3.芷江县水果批发市场建设项目（肖家湾山塘边）（2023.10.18）</t>
  </si>
  <si>
    <t>龙言花</t>
  </si>
  <si>
    <t>4312811968****2246</t>
  </si>
  <si>
    <t>胡智荣</t>
  </si>
  <si>
    <t>曹卫红</t>
  </si>
  <si>
    <t>4312282001****0060</t>
  </si>
  <si>
    <t>胡静</t>
  </si>
  <si>
    <t>舒友珍</t>
  </si>
  <si>
    <t>胡万友</t>
  </si>
  <si>
    <t>户主 （父亲</t>
  </si>
  <si>
    <t>4330271947****1613</t>
  </si>
  <si>
    <t>冯嗣香</t>
  </si>
  <si>
    <t>4330271944****1628</t>
  </si>
  <si>
    <t>邱良珍</t>
  </si>
  <si>
    <t>4330271950****1669</t>
  </si>
  <si>
    <t>1.芷江县河西安置点建设项目（河西安置点2019.05.13）2.芷江县2017年第三批次建设项目（胜利路2020.06.29）3.芷江县水果批发市场项目（2023.10.18）</t>
  </si>
  <si>
    <t>张学均</t>
  </si>
  <si>
    <t>4330271974****2211</t>
  </si>
  <si>
    <t>胡翠平</t>
  </si>
  <si>
    <t>张鑫</t>
  </si>
  <si>
    <t>4312282000****1610</t>
  </si>
  <si>
    <t>张洁</t>
  </si>
  <si>
    <t>4312281997****1620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</si>
</sst>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28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9"/>
      <name val="宋体"/>
      <charset val="134"/>
    </font>
    <font>
      <sz val="9"/>
      <name val="方正宋体-人口信息"/>
      <charset val="134"/>
    </font>
    <font>
      <sz val="18"/>
      <name val="宋体"/>
      <charset val="134"/>
    </font>
    <font>
      <sz val="18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sz val="10.5"/>
      <name val="宋体"/>
      <charset val="134"/>
    </font>
    <font>
      <sz val="10.5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7" borderId="13" applyNumberFormat="0" applyAlignment="0" applyProtection="0">
      <alignment vertical="center"/>
    </xf>
    <xf numFmtId="0" fontId="30" fillId="7" borderId="12" applyNumberFormat="0" applyAlignment="0" applyProtection="0">
      <alignment vertical="center"/>
    </xf>
    <xf numFmtId="0" fontId="31" fillId="8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1" fillId="0" borderId="0" xfId="0" applyNumberFormat="1" applyFo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>
      <alignment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3" fillId="0" borderId="0" xfId="0" applyNumberFormat="1" applyFont="1">
      <alignment vertical="center"/>
    </xf>
    <xf numFmtId="0" fontId="0" fillId="2" borderId="2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31" fontId="5" fillId="2" borderId="0" xfId="0" applyNumberFormat="1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177" fontId="1" fillId="0" borderId="0" xfId="0" applyNumberFormat="1" applyFont="1" applyFill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31" fontId="5" fillId="0" borderId="0" xfId="0" applyNumberFormat="1" applyFo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7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3" borderId="0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4" workbookViewId="0">
      <selection activeCell="L13" sqref="L13"/>
    </sheetView>
  </sheetViews>
  <sheetFormatPr defaultColWidth="9" defaultRowHeight="13.5" outlineLevelCol="7"/>
  <cols>
    <col min="1" max="1" width="10.625" style="16" customWidth="1"/>
    <col min="2" max="2" width="13.5" style="16" customWidth="1"/>
    <col min="3" max="3" width="13.25" style="16" customWidth="1"/>
    <col min="4" max="4" width="13.125" style="16" customWidth="1"/>
    <col min="5" max="6" width="13.5" style="16" customWidth="1"/>
    <col min="7" max="7" width="15.375" style="16" customWidth="1"/>
    <col min="8" max="8" width="9" style="16" hidden="1" customWidth="1"/>
    <col min="9" max="16384" width="9" style="16"/>
  </cols>
  <sheetData>
    <row r="1" ht="53.1" customHeight="1" spans="1:7">
      <c r="A1" s="98" t="s">
        <v>0</v>
      </c>
      <c r="B1" s="99"/>
      <c r="C1" s="99"/>
      <c r="D1" s="99"/>
      <c r="E1" s="99"/>
      <c r="F1" s="99"/>
      <c r="G1" s="99"/>
    </row>
    <row r="2" ht="51.95" customHeight="1" spans="1:7">
      <c r="A2" s="100" t="s">
        <v>1</v>
      </c>
      <c r="B2" s="101" t="s">
        <v>2</v>
      </c>
      <c r="C2" s="101" t="s">
        <v>3</v>
      </c>
      <c r="D2" s="101" t="s">
        <v>4</v>
      </c>
      <c r="E2" s="101" t="s">
        <v>5</v>
      </c>
      <c r="F2" s="101" t="s">
        <v>6</v>
      </c>
      <c r="G2" s="100" t="s">
        <v>7</v>
      </c>
    </row>
    <row r="3" ht="33.95" customHeight="1" spans="1:8">
      <c r="A3" s="21" t="s">
        <v>8</v>
      </c>
      <c r="B3" s="21">
        <v>29</v>
      </c>
      <c r="C3" s="10">
        <v>29</v>
      </c>
      <c r="D3" s="100">
        <f t="shared" ref="D3:D18" si="0">B3-C3</f>
        <v>0</v>
      </c>
      <c r="E3" s="21">
        <v>28</v>
      </c>
      <c r="F3" s="21">
        <v>129</v>
      </c>
      <c r="G3" s="102">
        <f t="shared" ref="G3:G19" si="1">E3/H3</f>
        <v>0.96551724137931</v>
      </c>
      <c r="H3" s="16">
        <f t="shared" ref="H3:H19" si="2">B3-D3</f>
        <v>29</v>
      </c>
    </row>
    <row r="4" ht="33.95" customHeight="1" spans="1:8">
      <c r="A4" s="21" t="s">
        <v>9</v>
      </c>
      <c r="B4" s="21">
        <v>54</v>
      </c>
      <c r="C4" s="21">
        <v>34</v>
      </c>
      <c r="D4" s="100">
        <f t="shared" si="0"/>
        <v>20</v>
      </c>
      <c r="E4" s="21">
        <v>34</v>
      </c>
      <c r="F4" s="21">
        <v>148</v>
      </c>
      <c r="G4" s="102">
        <f t="shared" si="1"/>
        <v>1</v>
      </c>
      <c r="H4" s="16">
        <f t="shared" si="2"/>
        <v>34</v>
      </c>
    </row>
    <row r="5" ht="33.95" customHeight="1" spans="1:8">
      <c r="A5" s="21" t="s">
        <v>10</v>
      </c>
      <c r="B5" s="21">
        <v>33</v>
      </c>
      <c r="C5" s="21">
        <v>25</v>
      </c>
      <c r="D5" s="100">
        <f t="shared" si="0"/>
        <v>8</v>
      </c>
      <c r="E5" s="21">
        <v>25</v>
      </c>
      <c r="F5" s="21">
        <v>110</v>
      </c>
      <c r="G5" s="102">
        <f t="shared" si="1"/>
        <v>1</v>
      </c>
      <c r="H5" s="16">
        <f t="shared" si="2"/>
        <v>25</v>
      </c>
    </row>
    <row r="6" ht="33.95" customHeight="1" spans="1:8">
      <c r="A6" s="21" t="s">
        <v>11</v>
      </c>
      <c r="B6" s="21">
        <v>39</v>
      </c>
      <c r="C6" s="21">
        <v>19</v>
      </c>
      <c r="D6" s="100">
        <f t="shared" si="0"/>
        <v>20</v>
      </c>
      <c r="E6" s="21">
        <v>19</v>
      </c>
      <c r="F6" s="21">
        <v>77</v>
      </c>
      <c r="G6" s="102">
        <f t="shared" si="1"/>
        <v>1</v>
      </c>
      <c r="H6" s="16">
        <f t="shared" si="2"/>
        <v>19</v>
      </c>
    </row>
    <row r="7" ht="33.95" customHeight="1" spans="1:8">
      <c r="A7" s="21" t="s">
        <v>12</v>
      </c>
      <c r="B7" s="21">
        <v>29</v>
      </c>
      <c r="C7" s="21">
        <v>9</v>
      </c>
      <c r="D7" s="100">
        <f t="shared" si="0"/>
        <v>20</v>
      </c>
      <c r="E7" s="21">
        <v>9</v>
      </c>
      <c r="F7" s="21">
        <v>41</v>
      </c>
      <c r="G7" s="102">
        <f t="shared" si="1"/>
        <v>1</v>
      </c>
      <c r="H7" s="16">
        <f t="shared" si="2"/>
        <v>9</v>
      </c>
    </row>
    <row r="8" ht="33.95" customHeight="1" spans="1:8">
      <c r="A8" s="21" t="s">
        <v>13</v>
      </c>
      <c r="B8" s="21">
        <v>31</v>
      </c>
      <c r="C8" s="21">
        <v>26</v>
      </c>
      <c r="D8" s="100">
        <f t="shared" si="0"/>
        <v>5</v>
      </c>
      <c r="E8" s="21">
        <v>26</v>
      </c>
      <c r="F8" s="21">
        <v>113</v>
      </c>
      <c r="G8" s="102">
        <f t="shared" si="1"/>
        <v>1</v>
      </c>
      <c r="H8" s="16">
        <f t="shared" si="2"/>
        <v>26</v>
      </c>
    </row>
    <row r="9" ht="33.95" customHeight="1" spans="1:8">
      <c r="A9" s="21" t="s">
        <v>14</v>
      </c>
      <c r="B9" s="21">
        <v>35</v>
      </c>
      <c r="C9" s="21">
        <v>32</v>
      </c>
      <c r="D9" s="100">
        <f t="shared" si="0"/>
        <v>3</v>
      </c>
      <c r="E9" s="21">
        <v>32</v>
      </c>
      <c r="F9" s="21">
        <v>145</v>
      </c>
      <c r="G9" s="102">
        <f t="shared" si="1"/>
        <v>1</v>
      </c>
      <c r="H9" s="16">
        <f t="shared" si="2"/>
        <v>32</v>
      </c>
    </row>
    <row r="10" ht="33.95" customHeight="1" spans="1:8">
      <c r="A10" s="21" t="s">
        <v>15</v>
      </c>
      <c r="B10" s="21">
        <v>19</v>
      </c>
      <c r="C10" s="21">
        <v>19</v>
      </c>
      <c r="D10" s="100">
        <f t="shared" si="0"/>
        <v>0</v>
      </c>
      <c r="E10" s="21">
        <v>19</v>
      </c>
      <c r="F10" s="21">
        <v>72</v>
      </c>
      <c r="G10" s="102">
        <f t="shared" si="1"/>
        <v>1</v>
      </c>
      <c r="H10" s="16">
        <f t="shared" si="2"/>
        <v>19</v>
      </c>
    </row>
    <row r="11" ht="33.95" customHeight="1" spans="1:8">
      <c r="A11" s="21" t="s">
        <v>16</v>
      </c>
      <c r="B11" s="21">
        <v>41</v>
      </c>
      <c r="C11" s="21">
        <v>37</v>
      </c>
      <c r="D11" s="100">
        <f t="shared" si="0"/>
        <v>4</v>
      </c>
      <c r="E11" s="21">
        <v>37</v>
      </c>
      <c r="F11" s="21">
        <v>154</v>
      </c>
      <c r="G11" s="102">
        <f t="shared" si="1"/>
        <v>1</v>
      </c>
      <c r="H11" s="16">
        <f t="shared" si="2"/>
        <v>37</v>
      </c>
    </row>
    <row r="12" ht="33.95" customHeight="1" spans="1:8">
      <c r="A12" s="21" t="s">
        <v>17</v>
      </c>
      <c r="B12" s="21">
        <v>44</v>
      </c>
      <c r="C12" s="21">
        <v>33</v>
      </c>
      <c r="D12" s="100">
        <f t="shared" si="0"/>
        <v>11</v>
      </c>
      <c r="E12" s="21">
        <v>33</v>
      </c>
      <c r="F12" s="21">
        <v>116</v>
      </c>
      <c r="G12" s="102">
        <f t="shared" si="1"/>
        <v>1</v>
      </c>
      <c r="H12" s="16">
        <f t="shared" si="2"/>
        <v>33</v>
      </c>
    </row>
    <row r="13" ht="33.95" customHeight="1" spans="1:8">
      <c r="A13" s="21" t="s">
        <v>18</v>
      </c>
      <c r="B13" s="21">
        <v>28</v>
      </c>
      <c r="C13" s="21">
        <v>28</v>
      </c>
      <c r="D13" s="100">
        <f t="shared" si="0"/>
        <v>0</v>
      </c>
      <c r="E13" s="21">
        <v>23</v>
      </c>
      <c r="F13" s="21">
        <v>97</v>
      </c>
      <c r="G13" s="102">
        <f t="shared" si="1"/>
        <v>0.821428571428571</v>
      </c>
      <c r="H13" s="16">
        <f t="shared" si="2"/>
        <v>28</v>
      </c>
    </row>
    <row r="14" ht="33.95" customHeight="1" spans="1:8">
      <c r="A14" s="21" t="s">
        <v>19</v>
      </c>
      <c r="B14" s="21">
        <v>34</v>
      </c>
      <c r="C14" s="21">
        <v>34</v>
      </c>
      <c r="D14" s="100">
        <f t="shared" si="0"/>
        <v>0</v>
      </c>
      <c r="E14" s="21">
        <v>26</v>
      </c>
      <c r="F14" s="21">
        <v>100</v>
      </c>
      <c r="G14" s="102">
        <f t="shared" si="1"/>
        <v>0.764705882352941</v>
      </c>
      <c r="H14" s="16">
        <f t="shared" si="2"/>
        <v>34</v>
      </c>
    </row>
    <row r="15" ht="33.95" customHeight="1" spans="1:8">
      <c r="A15" s="21" t="s">
        <v>20</v>
      </c>
      <c r="B15" s="21">
        <v>65</v>
      </c>
      <c r="C15" s="21">
        <v>62</v>
      </c>
      <c r="D15" s="100">
        <f t="shared" si="0"/>
        <v>3</v>
      </c>
      <c r="E15" s="21">
        <v>62</v>
      </c>
      <c r="F15" s="21">
        <v>241</v>
      </c>
      <c r="G15" s="102">
        <f t="shared" si="1"/>
        <v>1</v>
      </c>
      <c r="H15" s="16">
        <f t="shared" si="2"/>
        <v>62</v>
      </c>
    </row>
    <row r="16" ht="33.95" customHeight="1" spans="1:8">
      <c r="A16" s="21" t="s">
        <v>21</v>
      </c>
      <c r="B16" s="21">
        <v>61</v>
      </c>
      <c r="C16" s="21">
        <v>55</v>
      </c>
      <c r="D16" s="100">
        <f t="shared" si="0"/>
        <v>6</v>
      </c>
      <c r="E16" s="21">
        <v>54</v>
      </c>
      <c r="F16" s="21">
        <v>218</v>
      </c>
      <c r="G16" s="102">
        <f t="shared" si="1"/>
        <v>0.981818181818182</v>
      </c>
      <c r="H16" s="16">
        <f t="shared" si="2"/>
        <v>55</v>
      </c>
    </row>
    <row r="17" ht="33.95" customHeight="1" spans="1:8">
      <c r="A17" s="21" t="s">
        <v>22</v>
      </c>
      <c r="B17" s="21">
        <v>32</v>
      </c>
      <c r="C17" s="21">
        <v>29</v>
      </c>
      <c r="D17" s="100">
        <f t="shared" si="0"/>
        <v>3</v>
      </c>
      <c r="E17" s="21">
        <v>29</v>
      </c>
      <c r="F17" s="21">
        <v>144</v>
      </c>
      <c r="G17" s="102">
        <f t="shared" si="1"/>
        <v>1</v>
      </c>
      <c r="H17" s="16">
        <f t="shared" si="2"/>
        <v>29</v>
      </c>
    </row>
    <row r="18" ht="33.95" customHeight="1" spans="1:8">
      <c r="A18" s="21" t="s">
        <v>23</v>
      </c>
      <c r="B18" s="21">
        <v>33</v>
      </c>
      <c r="C18" s="21">
        <v>30</v>
      </c>
      <c r="D18" s="100">
        <f t="shared" si="0"/>
        <v>3</v>
      </c>
      <c r="E18" s="21">
        <v>30</v>
      </c>
      <c r="F18" s="21">
        <v>140</v>
      </c>
      <c r="G18" s="102">
        <f t="shared" si="1"/>
        <v>1</v>
      </c>
      <c r="H18" s="16">
        <f t="shared" si="2"/>
        <v>30</v>
      </c>
    </row>
    <row r="19" ht="33.95" customHeight="1" spans="1:8">
      <c r="A19" s="21" t="s">
        <v>24</v>
      </c>
      <c r="B19" s="21">
        <f t="shared" ref="B19:F19" si="3">SUM(B3:B18)</f>
        <v>607</v>
      </c>
      <c r="C19" s="21">
        <f t="shared" si="3"/>
        <v>501</v>
      </c>
      <c r="D19" s="100">
        <f t="shared" si="3"/>
        <v>106</v>
      </c>
      <c r="E19" s="21">
        <f t="shared" si="3"/>
        <v>486</v>
      </c>
      <c r="F19" s="21">
        <f t="shared" si="3"/>
        <v>2045</v>
      </c>
      <c r="G19" s="102">
        <f t="shared" si="1"/>
        <v>0.970059880239521</v>
      </c>
      <c r="H19" s="16">
        <f t="shared" si="2"/>
        <v>501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6"/>
  <sheetViews>
    <sheetView zoomScale="90" zoomScaleNormal="90" workbookViewId="0">
      <selection activeCell="P2" sqref="P2"/>
    </sheetView>
  </sheetViews>
  <sheetFormatPr defaultColWidth="9" defaultRowHeight="45" customHeight="1"/>
  <cols>
    <col min="1" max="1" width="4.25" style="2" customWidth="1"/>
    <col min="2" max="2" width="9" style="2"/>
    <col min="3" max="3" width="9" style="2" customWidth="1"/>
    <col min="4" max="4" width="5.25" style="2" customWidth="1"/>
    <col min="5" max="5" width="9" style="2"/>
    <col min="6" max="6" width="20.5" style="2" customWidth="1"/>
    <col min="7" max="7" width="11" style="2" customWidth="1"/>
    <col min="8" max="8" width="7.125" style="2" customWidth="1"/>
    <col min="9" max="9" width="9.5" style="2" customWidth="1"/>
    <col min="10" max="10" width="18.125" style="2" customWidth="1"/>
    <col min="11" max="13" width="7.16666666666667" style="2" customWidth="1"/>
    <col min="14" max="14" width="10.3166666666667" style="2" customWidth="1"/>
    <col min="15" max="15" width="18.5" style="2" customWidth="1"/>
    <col min="16" max="16" width="14.625" style="2" customWidth="1"/>
    <col min="17" max="16384" width="9" style="2"/>
  </cols>
  <sheetData>
    <row r="1" customHeight="1" spans="1:15">
      <c r="A1" s="78" t="s">
        <v>1906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3"/>
    </row>
    <row r="2" s="1" customFormat="1" ht="84.95" customHeight="1" spans="1:15">
      <c r="A2" s="5" t="s">
        <v>26</v>
      </c>
      <c r="B2" s="5" t="s">
        <v>27</v>
      </c>
      <c r="C2" s="6" t="s">
        <v>28</v>
      </c>
      <c r="D2" s="6" t="s">
        <v>29</v>
      </c>
      <c r="E2" s="6" t="s">
        <v>30</v>
      </c>
      <c r="F2" s="6" t="s">
        <v>31</v>
      </c>
      <c r="G2" s="6" t="s">
        <v>32</v>
      </c>
      <c r="H2" s="6" t="s">
        <v>33</v>
      </c>
      <c r="I2" s="5" t="s">
        <v>34</v>
      </c>
      <c r="J2" s="5" t="s">
        <v>35</v>
      </c>
      <c r="K2" s="5" t="s">
        <v>36</v>
      </c>
      <c r="L2" s="5" t="s">
        <v>37</v>
      </c>
      <c r="M2" s="5" t="s">
        <v>38</v>
      </c>
      <c r="N2" s="5" t="s">
        <v>39</v>
      </c>
      <c r="O2" s="5" t="s">
        <v>40</v>
      </c>
    </row>
    <row r="3" s="1" customFormat="1" ht="48" customHeight="1" spans="1:15">
      <c r="A3" s="6">
        <v>1</v>
      </c>
      <c r="B3" s="6" t="s">
        <v>1907</v>
      </c>
      <c r="C3" s="6" t="s">
        <v>42</v>
      </c>
      <c r="D3" s="6" t="str">
        <f t="shared" ref="D3:D66" si="0">IF(MOD(MID(F3,17,1),2),"男","女")</f>
        <v>男</v>
      </c>
      <c r="E3" s="6" t="str">
        <f t="shared" ref="E3:E66" si="1">TEXT(MID(F3,7,6),"0000-00")</f>
        <v>1970**</v>
      </c>
      <c r="F3" s="6" t="s">
        <v>416</v>
      </c>
      <c r="G3" s="6" t="s">
        <v>1908</v>
      </c>
      <c r="H3" s="6">
        <v>4</v>
      </c>
      <c r="I3" s="6">
        <v>3</v>
      </c>
      <c r="J3" s="6" t="s">
        <v>1909</v>
      </c>
      <c r="K3" s="6">
        <v>3.01</v>
      </c>
      <c r="L3" s="6">
        <v>2.54</v>
      </c>
      <c r="M3" s="6">
        <v>0.117</v>
      </c>
      <c r="N3" s="6" t="s">
        <v>534</v>
      </c>
      <c r="O3" s="6" t="s">
        <v>47</v>
      </c>
    </row>
    <row r="4" s="1" customFormat="1" ht="57" customHeight="1" spans="1:15">
      <c r="A4" s="6"/>
      <c r="B4" s="6" t="s">
        <v>1910</v>
      </c>
      <c r="C4" s="6" t="s">
        <v>601</v>
      </c>
      <c r="D4" s="6" t="str">
        <f t="shared" si="0"/>
        <v>女</v>
      </c>
      <c r="E4" s="6" t="str">
        <f t="shared" si="1"/>
        <v>1990**</v>
      </c>
      <c r="F4" s="6" t="s">
        <v>1911</v>
      </c>
      <c r="G4" s="6"/>
      <c r="H4" s="6"/>
      <c r="I4" s="6"/>
      <c r="J4" s="6"/>
      <c r="K4" s="6"/>
      <c r="L4" s="6"/>
      <c r="M4" s="6"/>
      <c r="N4" s="6"/>
      <c r="O4" s="6" t="s">
        <v>82</v>
      </c>
    </row>
    <row r="5" s="1" customFormat="1" ht="47.1" customHeight="1" spans="1:15">
      <c r="A5" s="6"/>
      <c r="B5" s="6" t="s">
        <v>1912</v>
      </c>
      <c r="C5" s="6" t="s">
        <v>143</v>
      </c>
      <c r="D5" s="6" t="str">
        <f t="shared" si="0"/>
        <v>女</v>
      </c>
      <c r="E5" s="6" t="str">
        <f t="shared" si="1"/>
        <v>1969**</v>
      </c>
      <c r="F5" s="6" t="s">
        <v>1913</v>
      </c>
      <c r="G5" s="6"/>
      <c r="H5" s="6"/>
      <c r="I5" s="6"/>
      <c r="J5" s="6"/>
      <c r="K5" s="6"/>
      <c r="L5" s="6"/>
      <c r="M5" s="6"/>
      <c r="N5" s="6"/>
      <c r="O5" s="6" t="s">
        <v>47</v>
      </c>
    </row>
    <row r="6" s="1" customFormat="1" ht="35.1" customHeight="1" spans="1:15">
      <c r="A6" s="6">
        <v>2</v>
      </c>
      <c r="B6" s="6" t="s">
        <v>1914</v>
      </c>
      <c r="C6" s="6" t="s">
        <v>42</v>
      </c>
      <c r="D6" s="6" t="str">
        <f t="shared" si="0"/>
        <v>男</v>
      </c>
      <c r="E6" s="6" t="str">
        <f t="shared" si="1"/>
        <v>1953**</v>
      </c>
      <c r="F6" s="6" t="s">
        <v>1915</v>
      </c>
      <c r="G6" s="6" t="s">
        <v>1908</v>
      </c>
      <c r="H6" s="6">
        <v>4</v>
      </c>
      <c r="I6" s="6">
        <v>3</v>
      </c>
      <c r="J6" s="6" t="s">
        <v>1916</v>
      </c>
      <c r="K6" s="6">
        <v>3.01</v>
      </c>
      <c r="L6" s="6">
        <v>2.97</v>
      </c>
      <c r="M6" s="6">
        <v>0.01</v>
      </c>
      <c r="N6" s="6" t="s">
        <v>1415</v>
      </c>
      <c r="O6" s="6" t="s">
        <v>47</v>
      </c>
    </row>
    <row r="7" s="1" customFormat="1" ht="35.1" customHeight="1" spans="1:15">
      <c r="A7" s="6"/>
      <c r="B7" s="6" t="s">
        <v>1917</v>
      </c>
      <c r="C7" s="6" t="s">
        <v>56</v>
      </c>
      <c r="D7" s="6" t="str">
        <f t="shared" si="0"/>
        <v>女</v>
      </c>
      <c r="E7" s="6" t="str">
        <f t="shared" si="1"/>
        <v>1954**</v>
      </c>
      <c r="F7" s="6" t="s">
        <v>1918</v>
      </c>
      <c r="G7" s="6"/>
      <c r="H7" s="6"/>
      <c r="I7" s="6"/>
      <c r="J7" s="6"/>
      <c r="K7" s="6"/>
      <c r="L7" s="6"/>
      <c r="M7" s="6"/>
      <c r="N7" s="6"/>
      <c r="O7" s="6" t="s">
        <v>47</v>
      </c>
    </row>
    <row r="8" s="1" customFormat="1" ht="35.1" customHeight="1" spans="1:15">
      <c r="A8" s="6"/>
      <c r="B8" s="6" t="s">
        <v>1919</v>
      </c>
      <c r="C8" s="6" t="s">
        <v>601</v>
      </c>
      <c r="D8" s="6" t="str">
        <f t="shared" si="0"/>
        <v>女</v>
      </c>
      <c r="E8" s="6" t="str">
        <f t="shared" si="1"/>
        <v>1981**</v>
      </c>
      <c r="F8" s="6" t="s">
        <v>1412</v>
      </c>
      <c r="G8" s="6"/>
      <c r="H8" s="6"/>
      <c r="I8" s="6"/>
      <c r="J8" s="6"/>
      <c r="K8" s="6"/>
      <c r="L8" s="6"/>
      <c r="M8" s="6"/>
      <c r="N8" s="6"/>
      <c r="O8" s="6" t="s">
        <v>47</v>
      </c>
    </row>
    <row r="9" s="1" customFormat="1" ht="30" customHeight="1" spans="1:15">
      <c r="A9" s="6">
        <v>3</v>
      </c>
      <c r="B9" s="6" t="s">
        <v>1920</v>
      </c>
      <c r="C9" s="6" t="s">
        <v>42</v>
      </c>
      <c r="D9" s="6" t="str">
        <f t="shared" si="0"/>
        <v>男</v>
      </c>
      <c r="E9" s="6" t="str">
        <f t="shared" si="1"/>
        <v>1970**</v>
      </c>
      <c r="F9" s="6" t="s">
        <v>1921</v>
      </c>
      <c r="G9" s="6" t="s">
        <v>1908</v>
      </c>
      <c r="H9" s="6">
        <v>6</v>
      </c>
      <c r="I9" s="6">
        <v>5</v>
      </c>
      <c r="J9" s="6" t="s">
        <v>1922</v>
      </c>
      <c r="K9" s="6">
        <v>2.15</v>
      </c>
      <c r="L9" s="6">
        <v>1.64</v>
      </c>
      <c r="M9" s="6">
        <v>0.085</v>
      </c>
      <c r="N9" s="6" t="s">
        <v>1415</v>
      </c>
      <c r="O9" s="6" t="s">
        <v>47</v>
      </c>
    </row>
    <row r="10" s="1" customFormat="1" ht="30" customHeight="1" spans="1:15">
      <c r="A10" s="6"/>
      <c r="B10" s="6" t="s">
        <v>1923</v>
      </c>
      <c r="C10" s="6" t="s">
        <v>73</v>
      </c>
      <c r="D10" s="6" t="str">
        <f t="shared" si="0"/>
        <v>男</v>
      </c>
      <c r="E10" s="6" t="str">
        <f t="shared" si="1"/>
        <v>1995**</v>
      </c>
      <c r="F10" s="6" t="s">
        <v>1924</v>
      </c>
      <c r="G10" s="6"/>
      <c r="H10" s="6"/>
      <c r="I10" s="6"/>
      <c r="J10" s="6"/>
      <c r="K10" s="6"/>
      <c r="L10" s="6"/>
      <c r="M10" s="6"/>
      <c r="N10" s="6"/>
      <c r="O10" s="6" t="s">
        <v>82</v>
      </c>
    </row>
    <row r="11" s="1" customFormat="1" ht="30" customHeight="1" spans="1:15">
      <c r="A11" s="6"/>
      <c r="B11" s="6" t="s">
        <v>1925</v>
      </c>
      <c r="C11" s="6" t="s">
        <v>49</v>
      </c>
      <c r="D11" s="6" t="str">
        <f t="shared" si="0"/>
        <v>女</v>
      </c>
      <c r="E11" s="6" t="str">
        <f t="shared" si="1"/>
        <v>1996**</v>
      </c>
      <c r="F11" s="6" t="s">
        <v>1926</v>
      </c>
      <c r="G11" s="6"/>
      <c r="H11" s="6"/>
      <c r="I11" s="6"/>
      <c r="J11" s="6"/>
      <c r="K11" s="6"/>
      <c r="L11" s="6"/>
      <c r="M11" s="6"/>
      <c r="N11" s="6"/>
      <c r="O11" s="6" t="s">
        <v>82</v>
      </c>
    </row>
    <row r="12" s="1" customFormat="1" ht="30" customHeight="1" spans="1:15">
      <c r="A12" s="6"/>
      <c r="B12" s="6" t="s">
        <v>1927</v>
      </c>
      <c r="C12" s="6" t="s">
        <v>143</v>
      </c>
      <c r="D12" s="6" t="str">
        <f t="shared" si="0"/>
        <v>女</v>
      </c>
      <c r="E12" s="6" t="str">
        <f t="shared" si="1"/>
        <v>1972**</v>
      </c>
      <c r="F12" s="6" t="s">
        <v>1928</v>
      </c>
      <c r="G12" s="6"/>
      <c r="H12" s="6"/>
      <c r="I12" s="6"/>
      <c r="J12" s="6"/>
      <c r="K12" s="6"/>
      <c r="L12" s="6"/>
      <c r="M12" s="6"/>
      <c r="N12" s="6"/>
      <c r="O12" s="6" t="s">
        <v>47</v>
      </c>
    </row>
    <row r="13" s="1" customFormat="1" ht="30" customHeight="1" spans="1:15">
      <c r="A13" s="6"/>
      <c r="B13" s="6" t="s">
        <v>1929</v>
      </c>
      <c r="C13" s="6" t="s">
        <v>153</v>
      </c>
      <c r="D13" s="6" t="str">
        <f t="shared" si="0"/>
        <v>女</v>
      </c>
      <c r="E13" s="6" t="str">
        <f t="shared" si="1"/>
        <v>1933**</v>
      </c>
      <c r="F13" s="6" t="s">
        <v>1930</v>
      </c>
      <c r="G13" s="6"/>
      <c r="H13" s="6"/>
      <c r="I13" s="6"/>
      <c r="J13" s="6"/>
      <c r="K13" s="6"/>
      <c r="L13" s="6"/>
      <c r="M13" s="6"/>
      <c r="N13" s="6"/>
      <c r="O13" s="6" t="s">
        <v>1931</v>
      </c>
    </row>
    <row r="14" s="1" customFormat="1" ht="54.95" customHeight="1" spans="1:15">
      <c r="A14" s="6">
        <v>4</v>
      </c>
      <c r="B14" s="6" t="s">
        <v>1932</v>
      </c>
      <c r="C14" s="6" t="s">
        <v>42</v>
      </c>
      <c r="D14" s="6" t="str">
        <f t="shared" si="0"/>
        <v>女</v>
      </c>
      <c r="E14" s="6" t="str">
        <f t="shared" si="1"/>
        <v>1953**</v>
      </c>
      <c r="F14" s="6" t="s">
        <v>1933</v>
      </c>
      <c r="G14" s="6" t="s">
        <v>1908</v>
      </c>
      <c r="H14" s="6">
        <v>2</v>
      </c>
      <c r="I14" s="6">
        <v>2</v>
      </c>
      <c r="J14" s="6" t="s">
        <v>1934</v>
      </c>
      <c r="K14" s="6">
        <v>2.58</v>
      </c>
      <c r="L14" s="6">
        <v>2.18</v>
      </c>
      <c r="M14" s="6">
        <v>0.2</v>
      </c>
      <c r="N14" s="6" t="s">
        <v>943</v>
      </c>
      <c r="O14" s="6" t="s">
        <v>82</v>
      </c>
    </row>
    <row r="15" s="1" customFormat="1" ht="44.1" customHeight="1" spans="1:15">
      <c r="A15" s="6"/>
      <c r="B15" s="6" t="s">
        <v>1935</v>
      </c>
      <c r="C15" s="6" t="s">
        <v>70</v>
      </c>
      <c r="D15" s="6" t="str">
        <f t="shared" si="0"/>
        <v>女</v>
      </c>
      <c r="E15" s="6" t="str">
        <f t="shared" si="1"/>
        <v>1975**</v>
      </c>
      <c r="F15" s="6" t="s">
        <v>1936</v>
      </c>
      <c r="G15" s="6"/>
      <c r="H15" s="6"/>
      <c r="I15" s="6"/>
      <c r="J15" s="6"/>
      <c r="K15" s="6"/>
      <c r="L15" s="6"/>
      <c r="M15" s="6"/>
      <c r="N15" s="6"/>
      <c r="O15" s="6" t="s">
        <v>82</v>
      </c>
    </row>
    <row r="16" s="1" customFormat="1" ht="50.1" customHeight="1" spans="1:15">
      <c r="A16" s="6">
        <v>5</v>
      </c>
      <c r="B16" s="6" t="s">
        <v>1937</v>
      </c>
      <c r="C16" s="6" t="s">
        <v>42</v>
      </c>
      <c r="D16" s="6" t="str">
        <f t="shared" si="0"/>
        <v>女</v>
      </c>
      <c r="E16" s="6" t="str">
        <f t="shared" si="1"/>
        <v>1965**</v>
      </c>
      <c r="F16" s="6" t="s">
        <v>1938</v>
      </c>
      <c r="G16" s="6" t="s">
        <v>1908</v>
      </c>
      <c r="H16" s="6">
        <v>2</v>
      </c>
      <c r="I16" s="6">
        <v>2</v>
      </c>
      <c r="J16" s="6" t="s">
        <v>1939</v>
      </c>
      <c r="K16" s="6">
        <v>1.72</v>
      </c>
      <c r="L16" s="6">
        <v>1.72</v>
      </c>
      <c r="M16" s="6">
        <v>0</v>
      </c>
      <c r="N16" s="6" t="s">
        <v>1415</v>
      </c>
      <c r="O16" s="6" t="s">
        <v>47</v>
      </c>
    </row>
    <row r="17" s="1" customFormat="1" ht="51" customHeight="1" spans="1:15">
      <c r="A17" s="6"/>
      <c r="B17" s="6" t="s">
        <v>1940</v>
      </c>
      <c r="C17" s="6" t="s">
        <v>70</v>
      </c>
      <c r="D17" s="6" t="str">
        <f t="shared" si="0"/>
        <v>女</v>
      </c>
      <c r="E17" s="6" t="str">
        <f t="shared" si="1"/>
        <v>1989**</v>
      </c>
      <c r="F17" s="6" t="s">
        <v>1388</v>
      </c>
      <c r="G17" s="6"/>
      <c r="H17" s="6"/>
      <c r="I17" s="6"/>
      <c r="J17" s="6"/>
      <c r="K17" s="6"/>
      <c r="L17" s="6"/>
      <c r="M17" s="6"/>
      <c r="N17" s="6"/>
      <c r="O17" s="6" t="s">
        <v>47</v>
      </c>
    </row>
    <row r="18" s="1" customFormat="1" ht="35.1" customHeight="1" spans="1:15">
      <c r="A18" s="6">
        <v>6</v>
      </c>
      <c r="B18" s="10" t="s">
        <v>1941</v>
      </c>
      <c r="C18" s="10" t="s">
        <v>42</v>
      </c>
      <c r="D18" s="6" t="str">
        <f t="shared" si="0"/>
        <v>女</v>
      </c>
      <c r="E18" s="6" t="str">
        <f t="shared" si="1"/>
        <v>1955**</v>
      </c>
      <c r="F18" s="10" t="s">
        <v>1942</v>
      </c>
      <c r="G18" s="6" t="s">
        <v>1908</v>
      </c>
      <c r="H18" s="6">
        <v>5</v>
      </c>
      <c r="I18" s="6">
        <v>3</v>
      </c>
      <c r="J18" s="6" t="s">
        <v>1922</v>
      </c>
      <c r="K18" s="82">
        <v>2.6</v>
      </c>
      <c r="L18" s="6">
        <v>2.25</v>
      </c>
      <c r="M18" s="6">
        <v>0.07</v>
      </c>
      <c r="N18" s="6" t="s">
        <v>1415</v>
      </c>
      <c r="O18" s="6" t="s">
        <v>47</v>
      </c>
    </row>
    <row r="19" s="1" customFormat="1" ht="35.1" customHeight="1" spans="1:15">
      <c r="A19" s="6"/>
      <c r="B19" s="6" t="s">
        <v>1943</v>
      </c>
      <c r="C19" s="6" t="s">
        <v>73</v>
      </c>
      <c r="D19" s="6" t="str">
        <f t="shared" si="0"/>
        <v>男</v>
      </c>
      <c r="E19" s="6" t="str">
        <f t="shared" si="1"/>
        <v>1979**</v>
      </c>
      <c r="F19" s="6" t="s">
        <v>1944</v>
      </c>
      <c r="G19" s="6"/>
      <c r="H19" s="6"/>
      <c r="I19" s="6"/>
      <c r="J19" s="6"/>
      <c r="K19" s="6"/>
      <c r="L19" s="6"/>
      <c r="M19" s="6"/>
      <c r="N19" s="6"/>
      <c r="O19" s="6" t="s">
        <v>47</v>
      </c>
    </row>
    <row r="20" s="1" customFormat="1" ht="35.1" customHeight="1" spans="1:15">
      <c r="A20" s="6"/>
      <c r="B20" s="6" t="s">
        <v>1945</v>
      </c>
      <c r="C20" s="6" t="s">
        <v>388</v>
      </c>
      <c r="D20" s="6" t="str">
        <f t="shared" si="0"/>
        <v>男</v>
      </c>
      <c r="E20" s="6" t="str">
        <f t="shared" si="1"/>
        <v>1985**</v>
      </c>
      <c r="F20" s="6" t="s">
        <v>1946</v>
      </c>
      <c r="G20" s="6"/>
      <c r="H20" s="6"/>
      <c r="I20" s="6"/>
      <c r="J20" s="6"/>
      <c r="K20" s="6"/>
      <c r="L20" s="6"/>
      <c r="M20" s="6"/>
      <c r="N20" s="6"/>
      <c r="O20" s="6" t="s">
        <v>47</v>
      </c>
    </row>
    <row r="21" s="1" customFormat="1" ht="39.95" customHeight="1" spans="1:15">
      <c r="A21" s="6">
        <v>7</v>
      </c>
      <c r="B21" s="6" t="s">
        <v>1947</v>
      </c>
      <c r="C21" s="6" t="s">
        <v>42</v>
      </c>
      <c r="D21" s="6" t="str">
        <f t="shared" si="0"/>
        <v>女</v>
      </c>
      <c r="E21" s="6" t="str">
        <f t="shared" si="1"/>
        <v>1965**</v>
      </c>
      <c r="F21" s="6" t="s">
        <v>277</v>
      </c>
      <c r="G21" s="6" t="s">
        <v>1908</v>
      </c>
      <c r="H21" s="6">
        <v>2</v>
      </c>
      <c r="I21" s="6">
        <v>2</v>
      </c>
      <c r="J21" s="6" t="s">
        <v>1948</v>
      </c>
      <c r="K21" s="6">
        <v>3.01</v>
      </c>
      <c r="L21" s="6">
        <v>2.56</v>
      </c>
      <c r="M21" s="6">
        <v>0.225</v>
      </c>
      <c r="N21" s="6" t="s">
        <v>1415</v>
      </c>
      <c r="O21" s="6" t="s">
        <v>47</v>
      </c>
    </row>
    <row r="22" s="1" customFormat="1" ht="39.95" customHeight="1" spans="1:15">
      <c r="A22" s="6"/>
      <c r="B22" s="6" t="s">
        <v>1949</v>
      </c>
      <c r="C22" s="6" t="s">
        <v>73</v>
      </c>
      <c r="D22" s="6" t="str">
        <f t="shared" si="0"/>
        <v>男</v>
      </c>
      <c r="E22" s="6" t="str">
        <f t="shared" si="1"/>
        <v>1990**</v>
      </c>
      <c r="F22" s="6" t="s">
        <v>1950</v>
      </c>
      <c r="G22" s="6"/>
      <c r="H22" s="6"/>
      <c r="I22" s="6"/>
      <c r="J22" s="6"/>
      <c r="K22" s="6"/>
      <c r="L22" s="6"/>
      <c r="M22" s="6"/>
      <c r="N22" s="6"/>
      <c r="O22" s="6" t="s">
        <v>82</v>
      </c>
    </row>
    <row r="23" s="1" customFormat="1" ht="35.1" customHeight="1" spans="1:15">
      <c r="A23" s="6">
        <v>8</v>
      </c>
      <c r="B23" s="6" t="s">
        <v>1951</v>
      </c>
      <c r="C23" s="6" t="s">
        <v>42</v>
      </c>
      <c r="D23" s="6" t="str">
        <f t="shared" si="0"/>
        <v>男</v>
      </c>
      <c r="E23" s="6" t="str">
        <f t="shared" si="1"/>
        <v>1954**</v>
      </c>
      <c r="F23" s="6" t="s">
        <v>1952</v>
      </c>
      <c r="G23" s="6" t="s">
        <v>1908</v>
      </c>
      <c r="H23" s="6">
        <v>8</v>
      </c>
      <c r="I23" s="6">
        <v>5</v>
      </c>
      <c r="J23" s="6" t="s">
        <v>1939</v>
      </c>
      <c r="K23" s="6">
        <v>3.44</v>
      </c>
      <c r="L23" s="6">
        <v>3.44</v>
      </c>
      <c r="M23" s="6">
        <v>0</v>
      </c>
      <c r="N23" s="6" t="s">
        <v>1415</v>
      </c>
      <c r="O23" s="6" t="s">
        <v>82</v>
      </c>
    </row>
    <row r="24" s="1" customFormat="1" ht="35.1" customHeight="1" spans="1:15">
      <c r="A24" s="6"/>
      <c r="B24" s="6" t="s">
        <v>1953</v>
      </c>
      <c r="C24" s="6" t="s">
        <v>56</v>
      </c>
      <c r="D24" s="6" t="str">
        <f t="shared" si="0"/>
        <v>女</v>
      </c>
      <c r="E24" s="6" t="str">
        <f t="shared" si="1"/>
        <v>1960**</v>
      </c>
      <c r="F24" s="6" t="s">
        <v>1954</v>
      </c>
      <c r="G24" s="6"/>
      <c r="H24" s="6"/>
      <c r="I24" s="6"/>
      <c r="J24" s="6"/>
      <c r="K24" s="6"/>
      <c r="L24" s="6"/>
      <c r="M24" s="6"/>
      <c r="N24" s="6"/>
      <c r="O24" s="6" t="s">
        <v>47</v>
      </c>
    </row>
    <row r="25" s="1" customFormat="1" ht="35.1" customHeight="1" spans="1:15">
      <c r="A25" s="6"/>
      <c r="B25" s="6" t="s">
        <v>1955</v>
      </c>
      <c r="C25" s="6" t="s">
        <v>70</v>
      </c>
      <c r="D25" s="6" t="str">
        <f t="shared" si="0"/>
        <v>女</v>
      </c>
      <c r="E25" s="6" t="str">
        <f t="shared" si="1"/>
        <v>1986**</v>
      </c>
      <c r="F25" s="6" t="s">
        <v>1956</v>
      </c>
      <c r="G25" s="6"/>
      <c r="H25" s="6"/>
      <c r="I25" s="6"/>
      <c r="J25" s="6"/>
      <c r="K25" s="6"/>
      <c r="L25" s="6"/>
      <c r="M25" s="6"/>
      <c r="N25" s="6"/>
      <c r="O25" s="6" t="s">
        <v>47</v>
      </c>
    </row>
    <row r="26" s="1" customFormat="1" ht="35.1" customHeight="1" spans="1:15">
      <c r="A26" s="6"/>
      <c r="B26" s="6" t="s">
        <v>1957</v>
      </c>
      <c r="C26" s="6" t="s">
        <v>388</v>
      </c>
      <c r="D26" s="6" t="str">
        <f t="shared" si="0"/>
        <v>男</v>
      </c>
      <c r="E26" s="6" t="str">
        <f t="shared" si="1"/>
        <v>1983**</v>
      </c>
      <c r="F26" s="6" t="s">
        <v>1958</v>
      </c>
      <c r="G26" s="6"/>
      <c r="H26" s="6"/>
      <c r="I26" s="6"/>
      <c r="J26" s="6"/>
      <c r="K26" s="6"/>
      <c r="L26" s="6"/>
      <c r="M26" s="6"/>
      <c r="N26" s="6"/>
      <c r="O26" s="6" t="s">
        <v>47</v>
      </c>
    </row>
    <row r="27" ht="35.1" customHeight="1" spans="1:15">
      <c r="A27" s="6"/>
      <c r="B27" s="6" t="s">
        <v>1959</v>
      </c>
      <c r="C27" s="6" t="s">
        <v>56</v>
      </c>
      <c r="D27" s="6" t="str">
        <f t="shared" si="0"/>
        <v>女</v>
      </c>
      <c r="E27" s="6" t="str">
        <f t="shared" si="1"/>
        <v>1983**</v>
      </c>
      <c r="F27" s="6" t="s">
        <v>1960</v>
      </c>
      <c r="G27" s="6"/>
      <c r="H27" s="6"/>
      <c r="I27" s="6"/>
      <c r="J27" s="6"/>
      <c r="K27" s="6"/>
      <c r="L27" s="6"/>
      <c r="M27" s="6"/>
      <c r="N27" s="6"/>
      <c r="O27" s="6" t="s">
        <v>47</v>
      </c>
    </row>
    <row r="28" ht="39.95" customHeight="1" spans="1:15">
      <c r="A28" s="6">
        <v>9</v>
      </c>
      <c r="B28" s="6" t="s">
        <v>1961</v>
      </c>
      <c r="C28" s="6" t="s">
        <v>42</v>
      </c>
      <c r="D28" s="6" t="str">
        <f t="shared" si="0"/>
        <v>男</v>
      </c>
      <c r="E28" s="6" t="str">
        <f t="shared" si="1"/>
        <v>1957**</v>
      </c>
      <c r="F28" s="6" t="s">
        <v>1962</v>
      </c>
      <c r="G28" s="6" t="s">
        <v>1908</v>
      </c>
      <c r="H28" s="6">
        <v>6</v>
      </c>
      <c r="I28" s="6">
        <v>5</v>
      </c>
      <c r="J28" s="6" t="s">
        <v>1963</v>
      </c>
      <c r="K28" s="6">
        <v>3.65</v>
      </c>
      <c r="L28" s="6">
        <v>3.51</v>
      </c>
      <c r="M28" s="6">
        <v>0.023</v>
      </c>
      <c r="N28" s="6" t="s">
        <v>1415</v>
      </c>
      <c r="O28" s="6" t="s">
        <v>47</v>
      </c>
    </row>
    <row r="29" ht="39.95" customHeight="1" spans="1:15">
      <c r="A29" s="6"/>
      <c r="B29" s="6" t="s">
        <v>1964</v>
      </c>
      <c r="C29" s="6" t="s">
        <v>56</v>
      </c>
      <c r="D29" s="6" t="str">
        <f t="shared" si="0"/>
        <v>女</v>
      </c>
      <c r="E29" s="6" t="str">
        <f t="shared" si="1"/>
        <v>1963**</v>
      </c>
      <c r="F29" s="6" t="s">
        <v>1965</v>
      </c>
      <c r="G29" s="6"/>
      <c r="H29" s="6"/>
      <c r="I29" s="6"/>
      <c r="J29" s="6"/>
      <c r="K29" s="6"/>
      <c r="L29" s="6"/>
      <c r="M29" s="6"/>
      <c r="N29" s="6"/>
      <c r="O29" s="6" t="s">
        <v>47</v>
      </c>
    </row>
    <row r="30" ht="39.95" customHeight="1" spans="1:15">
      <c r="A30" s="6"/>
      <c r="B30" s="6" t="s">
        <v>1966</v>
      </c>
      <c r="C30" s="6" t="s">
        <v>70</v>
      </c>
      <c r="D30" s="6" t="str">
        <f t="shared" si="0"/>
        <v>女</v>
      </c>
      <c r="E30" s="6" t="str">
        <f t="shared" si="1"/>
        <v>1985**</v>
      </c>
      <c r="F30" s="6" t="s">
        <v>1967</v>
      </c>
      <c r="G30" s="6"/>
      <c r="H30" s="6"/>
      <c r="I30" s="6"/>
      <c r="J30" s="6"/>
      <c r="K30" s="6"/>
      <c r="L30" s="6"/>
      <c r="M30" s="6"/>
      <c r="N30" s="6"/>
      <c r="O30" s="6" t="s">
        <v>47</v>
      </c>
    </row>
    <row r="31" ht="39.95" customHeight="1" spans="1:15">
      <c r="A31" s="6"/>
      <c r="B31" s="6" t="s">
        <v>1968</v>
      </c>
      <c r="C31" s="6" t="s">
        <v>741</v>
      </c>
      <c r="D31" s="6" t="str">
        <f t="shared" si="0"/>
        <v>男</v>
      </c>
      <c r="E31" s="6" t="str">
        <f t="shared" si="1"/>
        <v>1992**</v>
      </c>
      <c r="F31" s="6" t="s">
        <v>1969</v>
      </c>
      <c r="G31" s="6"/>
      <c r="H31" s="6"/>
      <c r="I31" s="6"/>
      <c r="J31" s="6"/>
      <c r="K31" s="6"/>
      <c r="L31" s="6"/>
      <c r="M31" s="6"/>
      <c r="N31" s="6"/>
      <c r="O31" s="6" t="s">
        <v>47</v>
      </c>
    </row>
    <row r="32" ht="39.95" customHeight="1" spans="1:15">
      <c r="A32" s="6"/>
      <c r="B32" s="6" t="s">
        <v>1970</v>
      </c>
      <c r="C32" s="6" t="s">
        <v>49</v>
      </c>
      <c r="D32" s="6" t="str">
        <f t="shared" si="0"/>
        <v>女</v>
      </c>
      <c r="E32" s="6" t="str">
        <f t="shared" si="1"/>
        <v>1998**</v>
      </c>
      <c r="F32" s="6" t="s">
        <v>1971</v>
      </c>
      <c r="G32" s="6"/>
      <c r="H32" s="6"/>
      <c r="I32" s="6"/>
      <c r="J32" s="6"/>
      <c r="K32" s="6"/>
      <c r="L32" s="6"/>
      <c r="M32" s="6"/>
      <c r="N32" s="6"/>
      <c r="O32" s="6" t="s">
        <v>47</v>
      </c>
    </row>
    <row r="33" ht="33" customHeight="1" spans="1:15">
      <c r="A33" s="10">
        <v>10</v>
      </c>
      <c r="B33" s="10" t="s">
        <v>1972</v>
      </c>
      <c r="C33" s="10" t="s">
        <v>42</v>
      </c>
      <c r="D33" s="6" t="str">
        <f t="shared" si="0"/>
        <v>男</v>
      </c>
      <c r="E33" s="6" t="str">
        <f t="shared" si="1"/>
        <v>1962**</v>
      </c>
      <c r="F33" s="10" t="s">
        <v>1973</v>
      </c>
      <c r="G33" s="10" t="s">
        <v>1908</v>
      </c>
      <c r="H33" s="10">
        <v>7</v>
      </c>
      <c r="I33" s="10">
        <v>5</v>
      </c>
      <c r="J33" s="10" t="s">
        <v>1974</v>
      </c>
      <c r="K33" s="10">
        <v>3.01</v>
      </c>
      <c r="L33" s="10">
        <v>2.4</v>
      </c>
      <c r="M33" s="10">
        <v>0.087</v>
      </c>
      <c r="N33" s="10" t="s">
        <v>1211</v>
      </c>
      <c r="O33" s="10" t="s">
        <v>47</v>
      </c>
    </row>
    <row r="34" ht="33" customHeight="1" spans="1:15">
      <c r="A34" s="10"/>
      <c r="B34" s="10" t="s">
        <v>1975</v>
      </c>
      <c r="C34" s="10" t="s">
        <v>56</v>
      </c>
      <c r="D34" s="6" t="str">
        <f t="shared" si="0"/>
        <v>女</v>
      </c>
      <c r="E34" s="6" t="str">
        <f t="shared" si="1"/>
        <v>1963**</v>
      </c>
      <c r="F34" s="10" t="s">
        <v>1976</v>
      </c>
      <c r="G34" s="10"/>
      <c r="H34" s="10"/>
      <c r="I34" s="10"/>
      <c r="J34" s="10"/>
      <c r="K34" s="10"/>
      <c r="L34" s="10"/>
      <c r="M34" s="10"/>
      <c r="N34" s="10"/>
      <c r="O34" s="10" t="s">
        <v>47</v>
      </c>
    </row>
    <row r="35" ht="33" customHeight="1" spans="1:15">
      <c r="A35" s="10"/>
      <c r="B35" s="10" t="s">
        <v>1977</v>
      </c>
      <c r="C35" s="10" t="s">
        <v>1978</v>
      </c>
      <c r="D35" s="6" t="str">
        <f t="shared" si="0"/>
        <v>男</v>
      </c>
      <c r="E35" s="6" t="str">
        <f t="shared" si="1"/>
        <v>1987**</v>
      </c>
      <c r="F35" s="10" t="s">
        <v>1979</v>
      </c>
      <c r="G35" s="10"/>
      <c r="H35" s="10"/>
      <c r="I35" s="10"/>
      <c r="J35" s="10"/>
      <c r="K35" s="10"/>
      <c r="L35" s="10"/>
      <c r="M35" s="10"/>
      <c r="N35" s="10"/>
      <c r="O35" s="10" t="s">
        <v>47</v>
      </c>
    </row>
    <row r="36" ht="33" customHeight="1" spans="1:15">
      <c r="A36" s="10"/>
      <c r="B36" s="10" t="s">
        <v>1980</v>
      </c>
      <c r="C36" s="10" t="s">
        <v>1981</v>
      </c>
      <c r="D36" s="6" t="str">
        <f t="shared" si="0"/>
        <v>女</v>
      </c>
      <c r="E36" s="6" t="str">
        <f t="shared" si="1"/>
        <v>1994**</v>
      </c>
      <c r="F36" s="10" t="s">
        <v>1982</v>
      </c>
      <c r="G36" s="10"/>
      <c r="H36" s="10"/>
      <c r="I36" s="10"/>
      <c r="J36" s="10"/>
      <c r="K36" s="10"/>
      <c r="L36" s="10"/>
      <c r="M36" s="10"/>
      <c r="N36" s="10"/>
      <c r="O36" s="10" t="s">
        <v>47</v>
      </c>
    </row>
    <row r="37" ht="33" customHeight="1" spans="1:15">
      <c r="A37" s="10"/>
      <c r="B37" s="10" t="s">
        <v>1102</v>
      </c>
      <c r="C37" s="10" t="s">
        <v>153</v>
      </c>
      <c r="D37" s="6" t="str">
        <f t="shared" si="0"/>
        <v>女</v>
      </c>
      <c r="E37" s="6" t="str">
        <f t="shared" si="1"/>
        <v>1934**</v>
      </c>
      <c r="F37" s="10" t="s">
        <v>1983</v>
      </c>
      <c r="G37" s="10"/>
      <c r="H37" s="10"/>
      <c r="I37" s="10"/>
      <c r="J37" s="10"/>
      <c r="K37" s="10"/>
      <c r="L37" s="10"/>
      <c r="M37" s="10"/>
      <c r="N37" s="10"/>
      <c r="O37" s="71" t="s">
        <v>1984</v>
      </c>
    </row>
    <row r="38" ht="33" customHeight="1" spans="1:15">
      <c r="A38" s="10">
        <v>11</v>
      </c>
      <c r="B38" s="10" t="s">
        <v>1985</v>
      </c>
      <c r="C38" s="10" t="s">
        <v>42</v>
      </c>
      <c r="D38" s="6" t="str">
        <f t="shared" si="0"/>
        <v>女</v>
      </c>
      <c r="E38" s="6" t="str">
        <f t="shared" si="1"/>
        <v>1959**</v>
      </c>
      <c r="F38" s="10" t="s">
        <v>1986</v>
      </c>
      <c r="G38" s="10" t="s">
        <v>1908</v>
      </c>
      <c r="H38" s="10">
        <v>8</v>
      </c>
      <c r="I38" s="10">
        <v>5</v>
      </c>
      <c r="J38" s="10" t="s">
        <v>1987</v>
      </c>
      <c r="K38" s="10">
        <v>3.44</v>
      </c>
      <c r="L38" s="10">
        <v>2.91</v>
      </c>
      <c r="M38" s="10">
        <v>0.066</v>
      </c>
      <c r="N38" s="10" t="s">
        <v>1211</v>
      </c>
      <c r="O38" s="10" t="s">
        <v>47</v>
      </c>
    </row>
    <row r="39" ht="33" customHeight="1" spans="1:15">
      <c r="A39" s="10"/>
      <c r="B39" s="10" t="s">
        <v>1988</v>
      </c>
      <c r="C39" s="10" t="s">
        <v>388</v>
      </c>
      <c r="D39" s="6" t="str">
        <f t="shared" si="0"/>
        <v>男</v>
      </c>
      <c r="E39" s="6" t="str">
        <f t="shared" si="1"/>
        <v>1984**</v>
      </c>
      <c r="F39" s="10" t="s">
        <v>1989</v>
      </c>
      <c r="G39" s="10"/>
      <c r="H39" s="10"/>
      <c r="I39" s="10"/>
      <c r="J39" s="10"/>
      <c r="K39" s="10"/>
      <c r="L39" s="10"/>
      <c r="M39" s="10"/>
      <c r="N39" s="10"/>
      <c r="O39" s="10" t="s">
        <v>47</v>
      </c>
    </row>
    <row r="40" ht="33" customHeight="1" spans="1:15">
      <c r="A40" s="10"/>
      <c r="B40" s="10" t="s">
        <v>1990</v>
      </c>
      <c r="C40" s="10" t="s">
        <v>56</v>
      </c>
      <c r="D40" s="6" t="str">
        <f t="shared" si="0"/>
        <v>女</v>
      </c>
      <c r="E40" s="6" t="str">
        <f t="shared" si="1"/>
        <v>1992**</v>
      </c>
      <c r="F40" s="10" t="s">
        <v>1991</v>
      </c>
      <c r="G40" s="10"/>
      <c r="H40" s="10"/>
      <c r="I40" s="10"/>
      <c r="J40" s="10"/>
      <c r="K40" s="10"/>
      <c r="L40" s="10"/>
      <c r="M40" s="10"/>
      <c r="N40" s="10"/>
      <c r="O40" s="10" t="s">
        <v>47</v>
      </c>
    </row>
    <row r="41" ht="33" customHeight="1" spans="1:15">
      <c r="A41" s="10"/>
      <c r="B41" s="10" t="s">
        <v>1992</v>
      </c>
      <c r="C41" s="10" t="s">
        <v>42</v>
      </c>
      <c r="D41" s="6" t="str">
        <f t="shared" si="0"/>
        <v>男</v>
      </c>
      <c r="E41" s="6" t="str">
        <f t="shared" si="1"/>
        <v>1985**</v>
      </c>
      <c r="F41" s="10" t="s">
        <v>1897</v>
      </c>
      <c r="G41" s="10"/>
      <c r="H41" s="10"/>
      <c r="I41" s="10"/>
      <c r="J41" s="10"/>
      <c r="K41" s="10"/>
      <c r="L41" s="10"/>
      <c r="M41" s="10"/>
      <c r="N41" s="10"/>
      <c r="O41" s="10" t="s">
        <v>82</v>
      </c>
    </row>
    <row r="42" ht="33" customHeight="1" spans="1:15">
      <c r="A42" s="10"/>
      <c r="B42" s="10" t="s">
        <v>1993</v>
      </c>
      <c r="C42" s="10" t="s">
        <v>56</v>
      </c>
      <c r="D42" s="6" t="str">
        <f t="shared" si="0"/>
        <v>女</v>
      </c>
      <c r="E42" s="6" t="str">
        <f t="shared" si="1"/>
        <v>1993**</v>
      </c>
      <c r="F42" s="10" t="s">
        <v>1994</v>
      </c>
      <c r="G42" s="10"/>
      <c r="H42" s="10"/>
      <c r="I42" s="10"/>
      <c r="J42" s="10"/>
      <c r="K42" s="10"/>
      <c r="L42" s="10"/>
      <c r="M42" s="10"/>
      <c r="N42" s="10"/>
      <c r="O42" s="10" t="s">
        <v>47</v>
      </c>
    </row>
    <row r="43" ht="30" customHeight="1" spans="1:15">
      <c r="A43" s="10">
        <v>12</v>
      </c>
      <c r="B43" s="10" t="s">
        <v>1995</v>
      </c>
      <c r="C43" s="10" t="s">
        <v>42</v>
      </c>
      <c r="D43" s="6" t="str">
        <f t="shared" si="0"/>
        <v>男</v>
      </c>
      <c r="E43" s="6" t="str">
        <f t="shared" si="1"/>
        <v>1952**</v>
      </c>
      <c r="F43" s="10" t="s">
        <v>1996</v>
      </c>
      <c r="G43" s="10" t="s">
        <v>1908</v>
      </c>
      <c r="H43" s="10">
        <v>8</v>
      </c>
      <c r="I43" s="10">
        <v>7</v>
      </c>
      <c r="J43" s="10" t="s">
        <v>1997</v>
      </c>
      <c r="K43" s="10">
        <v>3.87</v>
      </c>
      <c r="L43" s="10">
        <v>3.87</v>
      </c>
      <c r="M43" s="10">
        <v>0</v>
      </c>
      <c r="N43" s="10" t="s">
        <v>1211</v>
      </c>
      <c r="O43" s="10" t="s">
        <v>82</v>
      </c>
    </row>
    <row r="44" ht="30" customHeight="1" spans="1:15">
      <c r="A44" s="10"/>
      <c r="B44" s="10" t="s">
        <v>1998</v>
      </c>
      <c r="C44" s="10" t="s">
        <v>56</v>
      </c>
      <c r="D44" s="6" t="str">
        <f t="shared" si="0"/>
        <v>女</v>
      </c>
      <c r="E44" s="6" t="str">
        <f t="shared" si="1"/>
        <v>1939**</v>
      </c>
      <c r="F44" s="10" t="s">
        <v>1999</v>
      </c>
      <c r="G44" s="10"/>
      <c r="H44" s="10"/>
      <c r="I44" s="10"/>
      <c r="J44" s="10"/>
      <c r="K44" s="10"/>
      <c r="L44" s="10"/>
      <c r="M44" s="10"/>
      <c r="N44" s="10"/>
      <c r="O44" s="10" t="s">
        <v>47</v>
      </c>
    </row>
    <row r="45" ht="30" customHeight="1" spans="1:15">
      <c r="A45" s="10"/>
      <c r="B45" s="10" t="s">
        <v>2000</v>
      </c>
      <c r="C45" s="10" t="s">
        <v>70</v>
      </c>
      <c r="D45" s="6" t="str">
        <f t="shared" si="0"/>
        <v>女</v>
      </c>
      <c r="E45" s="6" t="str">
        <f t="shared" si="1"/>
        <v>1978**</v>
      </c>
      <c r="F45" s="10" t="s">
        <v>2001</v>
      </c>
      <c r="G45" s="10"/>
      <c r="H45" s="10"/>
      <c r="I45" s="10"/>
      <c r="J45" s="10"/>
      <c r="K45" s="10"/>
      <c r="L45" s="10"/>
      <c r="M45" s="10"/>
      <c r="N45" s="10"/>
      <c r="O45" s="10" t="s">
        <v>47</v>
      </c>
    </row>
    <row r="46" ht="30" customHeight="1" spans="1:16">
      <c r="A46" s="10"/>
      <c r="B46" s="10" t="s">
        <v>2002</v>
      </c>
      <c r="C46" s="10" t="s">
        <v>481</v>
      </c>
      <c r="D46" s="6" t="str">
        <f t="shared" si="0"/>
        <v>男</v>
      </c>
      <c r="E46" s="6" t="str">
        <f t="shared" si="1"/>
        <v>1999**</v>
      </c>
      <c r="F46" s="10" t="s">
        <v>2003</v>
      </c>
      <c r="G46" s="10"/>
      <c r="H46" s="10"/>
      <c r="I46" s="10"/>
      <c r="J46" s="10"/>
      <c r="K46" s="10"/>
      <c r="L46" s="10"/>
      <c r="M46" s="10"/>
      <c r="N46" s="10"/>
      <c r="O46" s="10" t="s">
        <v>82</v>
      </c>
      <c r="P46" s="15"/>
    </row>
    <row r="47" ht="30" customHeight="1" spans="1:15">
      <c r="A47" s="10"/>
      <c r="B47" s="10" t="s">
        <v>2004</v>
      </c>
      <c r="C47" s="10" t="s">
        <v>42</v>
      </c>
      <c r="D47" s="6" t="str">
        <f t="shared" si="0"/>
        <v>男</v>
      </c>
      <c r="E47" s="6" t="str">
        <f t="shared" si="1"/>
        <v>1976**</v>
      </c>
      <c r="F47" s="10" t="s">
        <v>2005</v>
      </c>
      <c r="G47" s="10"/>
      <c r="H47" s="10"/>
      <c r="I47" s="10"/>
      <c r="J47" s="10"/>
      <c r="K47" s="10"/>
      <c r="L47" s="10"/>
      <c r="M47" s="10"/>
      <c r="N47" s="10"/>
      <c r="O47" s="10" t="s">
        <v>47</v>
      </c>
    </row>
    <row r="48" ht="30" customHeight="1" spans="1:15">
      <c r="A48" s="10"/>
      <c r="B48" s="10" t="s">
        <v>2006</v>
      </c>
      <c r="C48" s="10" t="s">
        <v>56</v>
      </c>
      <c r="D48" s="6" t="str">
        <f t="shared" si="0"/>
        <v>女</v>
      </c>
      <c r="E48" s="6" t="str">
        <f t="shared" si="1"/>
        <v>1980**</v>
      </c>
      <c r="F48" s="10" t="s">
        <v>2007</v>
      </c>
      <c r="G48" s="10"/>
      <c r="H48" s="10"/>
      <c r="I48" s="10"/>
      <c r="J48" s="10"/>
      <c r="K48" s="10"/>
      <c r="L48" s="10"/>
      <c r="M48" s="10"/>
      <c r="N48" s="10"/>
      <c r="O48" s="10" t="s">
        <v>47</v>
      </c>
    </row>
    <row r="49" ht="30" customHeight="1" spans="1:15">
      <c r="A49" s="10"/>
      <c r="B49" s="10" t="s">
        <v>2008</v>
      </c>
      <c r="C49" s="10" t="s">
        <v>70</v>
      </c>
      <c r="D49" s="6" t="str">
        <f t="shared" si="0"/>
        <v>女</v>
      </c>
      <c r="E49" s="6" t="str">
        <f t="shared" si="1"/>
        <v>2001**</v>
      </c>
      <c r="F49" s="10" t="s">
        <v>2009</v>
      </c>
      <c r="G49" s="10"/>
      <c r="H49" s="10"/>
      <c r="I49" s="10"/>
      <c r="J49" s="10"/>
      <c r="K49" s="10"/>
      <c r="L49" s="10"/>
      <c r="M49" s="10"/>
      <c r="N49" s="10"/>
      <c r="O49" s="10" t="s">
        <v>82</v>
      </c>
    </row>
    <row r="50" ht="33" customHeight="1" spans="1:15">
      <c r="A50" s="10">
        <v>13</v>
      </c>
      <c r="B50" s="10" t="s">
        <v>2010</v>
      </c>
      <c r="C50" s="10" t="s">
        <v>42</v>
      </c>
      <c r="D50" s="6" t="str">
        <f t="shared" si="0"/>
        <v>男</v>
      </c>
      <c r="E50" s="6" t="str">
        <f t="shared" si="1"/>
        <v>1962**</v>
      </c>
      <c r="F50" s="10" t="s">
        <v>2011</v>
      </c>
      <c r="G50" s="10" t="s">
        <v>1908</v>
      </c>
      <c r="H50" s="10">
        <v>7</v>
      </c>
      <c r="I50" s="10">
        <v>5</v>
      </c>
      <c r="J50" s="10" t="s">
        <v>2012</v>
      </c>
      <c r="K50" s="10">
        <v>3.44</v>
      </c>
      <c r="L50" s="10">
        <v>3.04</v>
      </c>
      <c r="M50" s="10">
        <v>0.05</v>
      </c>
      <c r="N50" s="10" t="s">
        <v>2013</v>
      </c>
      <c r="O50" s="10" t="s">
        <v>47</v>
      </c>
    </row>
    <row r="51" ht="33" customHeight="1" spans="1:15">
      <c r="A51" s="10"/>
      <c r="B51" s="10" t="s">
        <v>2014</v>
      </c>
      <c r="C51" s="10" t="s">
        <v>56</v>
      </c>
      <c r="D51" s="6" t="str">
        <f t="shared" si="0"/>
        <v>女</v>
      </c>
      <c r="E51" s="6" t="str">
        <f t="shared" si="1"/>
        <v>1962**</v>
      </c>
      <c r="F51" s="10" t="s">
        <v>2015</v>
      </c>
      <c r="G51" s="10"/>
      <c r="H51" s="10"/>
      <c r="I51" s="10"/>
      <c r="J51" s="10"/>
      <c r="K51" s="10"/>
      <c r="L51" s="10"/>
      <c r="M51" s="10"/>
      <c r="N51" s="10"/>
      <c r="O51" s="10" t="s">
        <v>82</v>
      </c>
    </row>
    <row r="52" ht="33" customHeight="1" spans="1:15">
      <c r="A52" s="10"/>
      <c r="B52" s="10" t="s">
        <v>2016</v>
      </c>
      <c r="C52" s="10" t="s">
        <v>70</v>
      </c>
      <c r="D52" s="6" t="str">
        <f t="shared" si="0"/>
        <v>女</v>
      </c>
      <c r="E52" s="6" t="str">
        <f t="shared" si="1"/>
        <v>1985**</v>
      </c>
      <c r="F52" s="10" t="s">
        <v>2017</v>
      </c>
      <c r="G52" s="10"/>
      <c r="H52" s="10"/>
      <c r="I52" s="10"/>
      <c r="J52" s="10"/>
      <c r="K52" s="10"/>
      <c r="L52" s="10"/>
      <c r="M52" s="10"/>
      <c r="N52" s="10"/>
      <c r="O52" s="10" t="s">
        <v>47</v>
      </c>
    </row>
    <row r="53" ht="33" customHeight="1" spans="1:15">
      <c r="A53" s="10"/>
      <c r="B53" s="10" t="s">
        <v>2018</v>
      </c>
      <c r="C53" s="10" t="s">
        <v>601</v>
      </c>
      <c r="D53" s="6" t="str">
        <f t="shared" si="0"/>
        <v>女</v>
      </c>
      <c r="E53" s="6" t="str">
        <f t="shared" si="1"/>
        <v>1988**</v>
      </c>
      <c r="F53" s="10" t="s">
        <v>212</v>
      </c>
      <c r="G53" s="10"/>
      <c r="H53" s="10"/>
      <c r="I53" s="10"/>
      <c r="J53" s="10"/>
      <c r="K53" s="10"/>
      <c r="L53" s="10"/>
      <c r="M53" s="10"/>
      <c r="N53" s="10"/>
      <c r="O53" s="10" t="s">
        <v>47</v>
      </c>
    </row>
    <row r="54" ht="27" customHeight="1" spans="1:15">
      <c r="A54" s="10"/>
      <c r="B54" s="10" t="s">
        <v>2019</v>
      </c>
      <c r="C54" s="10" t="s">
        <v>330</v>
      </c>
      <c r="D54" s="6" t="str">
        <f t="shared" si="0"/>
        <v>男</v>
      </c>
      <c r="E54" s="6" t="str">
        <f t="shared" si="1"/>
        <v>1981**</v>
      </c>
      <c r="F54" s="10" t="s">
        <v>2020</v>
      </c>
      <c r="G54" s="10"/>
      <c r="H54" s="10"/>
      <c r="I54" s="10"/>
      <c r="J54" s="10"/>
      <c r="K54" s="10"/>
      <c r="L54" s="10"/>
      <c r="M54" s="10"/>
      <c r="N54" s="10"/>
      <c r="O54" s="10" t="s">
        <v>47</v>
      </c>
    </row>
    <row r="55" ht="30" customHeight="1" spans="1:15">
      <c r="A55" s="10">
        <v>14</v>
      </c>
      <c r="B55" s="10" t="s">
        <v>2021</v>
      </c>
      <c r="C55" s="10" t="s">
        <v>42</v>
      </c>
      <c r="D55" s="6" t="str">
        <f t="shared" si="0"/>
        <v>男</v>
      </c>
      <c r="E55" s="6" t="str">
        <f t="shared" si="1"/>
        <v>1955**</v>
      </c>
      <c r="F55" s="10" t="s">
        <v>250</v>
      </c>
      <c r="G55" s="10" t="s">
        <v>1908</v>
      </c>
      <c r="H55" s="10">
        <v>8</v>
      </c>
      <c r="I55" s="10">
        <v>5</v>
      </c>
      <c r="J55" s="10" t="s">
        <v>1987</v>
      </c>
      <c r="K55" s="10">
        <v>4.3</v>
      </c>
      <c r="L55" s="10">
        <v>4.14</v>
      </c>
      <c r="M55" s="10">
        <v>0.02</v>
      </c>
      <c r="N55" s="10" t="s">
        <v>1211</v>
      </c>
      <c r="O55" s="10" t="s">
        <v>47</v>
      </c>
    </row>
    <row r="56" ht="30" customHeight="1" spans="1:15">
      <c r="A56" s="10"/>
      <c r="B56" s="10" t="s">
        <v>2022</v>
      </c>
      <c r="C56" s="10" t="s">
        <v>56</v>
      </c>
      <c r="D56" s="6" t="str">
        <f t="shared" si="0"/>
        <v>女</v>
      </c>
      <c r="E56" s="6" t="str">
        <f t="shared" si="1"/>
        <v>1957**</v>
      </c>
      <c r="F56" s="10" t="s">
        <v>2023</v>
      </c>
      <c r="G56" s="10"/>
      <c r="H56" s="10"/>
      <c r="I56" s="10"/>
      <c r="J56" s="10"/>
      <c r="K56" s="10"/>
      <c r="L56" s="10"/>
      <c r="M56" s="10"/>
      <c r="N56" s="10"/>
      <c r="O56" s="10" t="s">
        <v>47</v>
      </c>
    </row>
    <row r="57" ht="30" customHeight="1" spans="1:15">
      <c r="A57" s="10"/>
      <c r="B57" s="10" t="s">
        <v>2024</v>
      </c>
      <c r="C57" s="10" t="s">
        <v>601</v>
      </c>
      <c r="D57" s="6" t="str">
        <f t="shared" si="0"/>
        <v>女</v>
      </c>
      <c r="E57" s="6" t="str">
        <f t="shared" si="1"/>
        <v>1985**</v>
      </c>
      <c r="F57" s="10" t="s">
        <v>2025</v>
      </c>
      <c r="G57" s="10"/>
      <c r="H57" s="10"/>
      <c r="I57" s="10"/>
      <c r="J57" s="10"/>
      <c r="K57" s="10"/>
      <c r="L57" s="10"/>
      <c r="M57" s="10"/>
      <c r="N57" s="10"/>
      <c r="O57" s="10" t="s">
        <v>82</v>
      </c>
    </row>
    <row r="58" ht="30" customHeight="1" spans="1:15">
      <c r="A58" s="10"/>
      <c r="B58" s="10" t="s">
        <v>2026</v>
      </c>
      <c r="C58" s="10" t="s">
        <v>388</v>
      </c>
      <c r="D58" s="6" t="str">
        <f t="shared" si="0"/>
        <v>男</v>
      </c>
      <c r="E58" s="6" t="str">
        <f t="shared" si="1"/>
        <v>1981**</v>
      </c>
      <c r="F58" s="10" t="s">
        <v>2027</v>
      </c>
      <c r="G58" s="10"/>
      <c r="H58" s="10"/>
      <c r="I58" s="10"/>
      <c r="J58" s="10"/>
      <c r="K58" s="10"/>
      <c r="L58" s="10"/>
      <c r="M58" s="10"/>
      <c r="N58" s="10"/>
      <c r="O58" s="10" t="s">
        <v>47</v>
      </c>
    </row>
    <row r="59" ht="30" customHeight="1" spans="1:15">
      <c r="A59" s="10"/>
      <c r="B59" s="10" t="s">
        <v>2028</v>
      </c>
      <c r="C59" s="10" t="s">
        <v>56</v>
      </c>
      <c r="D59" s="6" t="str">
        <f t="shared" si="0"/>
        <v>女</v>
      </c>
      <c r="E59" s="6" t="str">
        <f t="shared" si="1"/>
        <v>1981**</v>
      </c>
      <c r="F59" s="10" t="s">
        <v>2029</v>
      </c>
      <c r="G59" s="10"/>
      <c r="H59" s="10"/>
      <c r="I59" s="10"/>
      <c r="J59" s="10"/>
      <c r="K59" s="10"/>
      <c r="L59" s="10"/>
      <c r="M59" s="10"/>
      <c r="N59" s="10"/>
      <c r="O59" s="10" t="s">
        <v>82</v>
      </c>
    </row>
    <row r="60" ht="35.1" customHeight="1" spans="1:15">
      <c r="A60" s="10">
        <v>15</v>
      </c>
      <c r="B60" s="10" t="s">
        <v>2030</v>
      </c>
      <c r="C60" s="10" t="s">
        <v>42</v>
      </c>
      <c r="D60" s="6" t="str">
        <f t="shared" si="0"/>
        <v>男</v>
      </c>
      <c r="E60" s="6" t="str">
        <f t="shared" si="1"/>
        <v>1960**</v>
      </c>
      <c r="F60" s="10" t="s">
        <v>514</v>
      </c>
      <c r="G60" s="10" t="s">
        <v>1908</v>
      </c>
      <c r="H60" s="10">
        <v>5</v>
      </c>
      <c r="I60" s="10">
        <v>4</v>
      </c>
      <c r="J60" s="10" t="s">
        <v>1997</v>
      </c>
      <c r="K60" s="10">
        <v>2.8</v>
      </c>
      <c r="L60" s="10">
        <v>2.46</v>
      </c>
      <c r="M60" s="10">
        <v>0.068</v>
      </c>
      <c r="N60" s="10" t="s">
        <v>1211</v>
      </c>
      <c r="O60" s="10" t="s">
        <v>47</v>
      </c>
    </row>
    <row r="61" ht="35.1" customHeight="1" spans="1:15">
      <c r="A61" s="10"/>
      <c r="B61" s="10" t="s">
        <v>2031</v>
      </c>
      <c r="C61" s="10" t="s">
        <v>56</v>
      </c>
      <c r="D61" s="6" t="str">
        <f t="shared" si="0"/>
        <v>女</v>
      </c>
      <c r="E61" s="6" t="str">
        <f t="shared" si="1"/>
        <v>1967**</v>
      </c>
      <c r="F61" s="10" t="s">
        <v>1379</v>
      </c>
      <c r="G61" s="10"/>
      <c r="H61" s="10"/>
      <c r="I61" s="10"/>
      <c r="J61" s="10"/>
      <c r="K61" s="10"/>
      <c r="L61" s="10"/>
      <c r="M61" s="10"/>
      <c r="N61" s="10"/>
      <c r="O61" s="10" t="s">
        <v>47</v>
      </c>
    </row>
    <row r="62" ht="35.1" customHeight="1" spans="1:15">
      <c r="A62" s="10"/>
      <c r="B62" s="10" t="s">
        <v>2032</v>
      </c>
      <c r="C62" s="10" t="s">
        <v>42</v>
      </c>
      <c r="D62" s="6" t="str">
        <f t="shared" si="0"/>
        <v>男</v>
      </c>
      <c r="E62" s="6" t="str">
        <f t="shared" si="1"/>
        <v>1987**</v>
      </c>
      <c r="F62" s="10" t="s">
        <v>518</v>
      </c>
      <c r="G62" s="10"/>
      <c r="H62" s="10"/>
      <c r="I62" s="10"/>
      <c r="J62" s="10"/>
      <c r="K62" s="10"/>
      <c r="L62" s="10"/>
      <c r="M62" s="10"/>
      <c r="N62" s="10"/>
      <c r="O62" s="10" t="s">
        <v>47</v>
      </c>
    </row>
    <row r="63" ht="35.1" customHeight="1" spans="1:16">
      <c r="A63" s="10"/>
      <c r="B63" s="10" t="s">
        <v>2033</v>
      </c>
      <c r="C63" s="10" t="s">
        <v>143</v>
      </c>
      <c r="D63" s="6" t="str">
        <f t="shared" si="0"/>
        <v>女</v>
      </c>
      <c r="E63" s="6" t="str">
        <f t="shared" si="1"/>
        <v>1987**</v>
      </c>
      <c r="F63" s="10" t="s">
        <v>2034</v>
      </c>
      <c r="G63" s="10"/>
      <c r="H63" s="10"/>
      <c r="I63" s="10"/>
      <c r="J63" s="10"/>
      <c r="K63" s="10"/>
      <c r="L63" s="10"/>
      <c r="M63" s="10"/>
      <c r="N63" s="10"/>
      <c r="O63" s="10" t="s">
        <v>2035</v>
      </c>
      <c r="P63" s="15"/>
    </row>
    <row r="64" ht="35.1" customHeight="1" spans="1:15">
      <c r="A64" s="10">
        <v>16</v>
      </c>
      <c r="B64" s="10" t="s">
        <v>2036</v>
      </c>
      <c r="C64" s="10" t="s">
        <v>42</v>
      </c>
      <c r="D64" s="6" t="str">
        <f t="shared" si="0"/>
        <v>男</v>
      </c>
      <c r="E64" s="6" t="str">
        <f t="shared" si="1"/>
        <v>1951**</v>
      </c>
      <c r="F64" s="10" t="s">
        <v>2037</v>
      </c>
      <c r="G64" s="10" t="s">
        <v>1908</v>
      </c>
      <c r="H64" s="10">
        <v>10</v>
      </c>
      <c r="I64" s="10">
        <v>6</v>
      </c>
      <c r="J64" s="10" t="s">
        <v>2038</v>
      </c>
      <c r="K64" s="10">
        <v>3.87</v>
      </c>
      <c r="L64" s="10">
        <v>3.5</v>
      </c>
      <c r="M64" s="10">
        <v>0.037</v>
      </c>
      <c r="N64" s="10" t="s">
        <v>1211</v>
      </c>
      <c r="O64" s="10" t="s">
        <v>82</v>
      </c>
    </row>
    <row r="65" ht="35.1" customHeight="1" spans="1:15">
      <c r="A65" s="10"/>
      <c r="B65" s="10" t="s">
        <v>2039</v>
      </c>
      <c r="C65" s="10" t="s">
        <v>56</v>
      </c>
      <c r="D65" s="6" t="str">
        <f t="shared" si="0"/>
        <v>女</v>
      </c>
      <c r="E65" s="6" t="str">
        <f t="shared" si="1"/>
        <v>1952**</v>
      </c>
      <c r="F65" s="10" t="s">
        <v>2040</v>
      </c>
      <c r="G65" s="10"/>
      <c r="H65" s="10"/>
      <c r="I65" s="10"/>
      <c r="J65" s="10"/>
      <c r="K65" s="10"/>
      <c r="L65" s="10"/>
      <c r="M65" s="10"/>
      <c r="N65" s="10"/>
      <c r="O65" s="10" t="s">
        <v>47</v>
      </c>
    </row>
    <row r="66" ht="35.1" customHeight="1" spans="1:15">
      <c r="A66" s="10"/>
      <c r="B66" s="10" t="s">
        <v>2041</v>
      </c>
      <c r="C66" s="10" t="s">
        <v>42</v>
      </c>
      <c r="D66" s="6" t="str">
        <f t="shared" si="0"/>
        <v>男</v>
      </c>
      <c r="E66" s="6" t="str">
        <f t="shared" si="1"/>
        <v>1981**</v>
      </c>
      <c r="F66" s="10" t="s">
        <v>2027</v>
      </c>
      <c r="G66" s="10"/>
      <c r="H66" s="10"/>
      <c r="I66" s="10"/>
      <c r="J66" s="10"/>
      <c r="K66" s="10"/>
      <c r="L66" s="10"/>
      <c r="M66" s="10"/>
      <c r="N66" s="10"/>
      <c r="O66" s="10" t="s">
        <v>47</v>
      </c>
    </row>
    <row r="67" ht="35.1" customHeight="1" spans="1:15">
      <c r="A67" s="10"/>
      <c r="B67" s="10" t="s">
        <v>2042</v>
      </c>
      <c r="C67" s="10" t="s">
        <v>56</v>
      </c>
      <c r="D67" s="6" t="str">
        <f t="shared" ref="D67:D130" si="2">IF(MOD(MID(F67,17,1),2),"男","女")</f>
        <v>女</v>
      </c>
      <c r="E67" s="6" t="str">
        <f t="shared" ref="E67:E130" si="3">TEXT(MID(F67,7,6),"0000-00")</f>
        <v>1983**</v>
      </c>
      <c r="F67" s="10" t="s">
        <v>2043</v>
      </c>
      <c r="G67" s="10"/>
      <c r="H67" s="10"/>
      <c r="I67" s="10"/>
      <c r="J67" s="10"/>
      <c r="K67" s="10"/>
      <c r="L67" s="10"/>
      <c r="M67" s="10"/>
      <c r="N67" s="10"/>
      <c r="O67" s="10" t="s">
        <v>47</v>
      </c>
    </row>
    <row r="68" ht="35.1" customHeight="1" spans="1:15">
      <c r="A68" s="10"/>
      <c r="B68" s="10" t="s">
        <v>2044</v>
      </c>
      <c r="C68" s="10" t="s">
        <v>42</v>
      </c>
      <c r="D68" s="6" t="str">
        <f t="shared" si="2"/>
        <v>男</v>
      </c>
      <c r="E68" s="6" t="str">
        <f t="shared" si="3"/>
        <v>1985**</v>
      </c>
      <c r="F68" s="10" t="s">
        <v>2045</v>
      </c>
      <c r="G68" s="10"/>
      <c r="H68" s="10"/>
      <c r="I68" s="10"/>
      <c r="J68" s="10"/>
      <c r="K68" s="10"/>
      <c r="L68" s="10"/>
      <c r="M68" s="10"/>
      <c r="N68" s="10"/>
      <c r="O68" s="10" t="s">
        <v>82</v>
      </c>
    </row>
    <row r="69" ht="35.1" customHeight="1" spans="1:15">
      <c r="A69" s="10"/>
      <c r="B69" s="10" t="s">
        <v>2046</v>
      </c>
      <c r="C69" s="10" t="s">
        <v>56</v>
      </c>
      <c r="D69" s="6" t="str">
        <f t="shared" si="2"/>
        <v>女</v>
      </c>
      <c r="E69" s="6" t="str">
        <f t="shared" si="3"/>
        <v>1987**</v>
      </c>
      <c r="F69" s="10" t="s">
        <v>2047</v>
      </c>
      <c r="G69" s="10"/>
      <c r="H69" s="10"/>
      <c r="I69" s="10"/>
      <c r="J69" s="10"/>
      <c r="K69" s="10"/>
      <c r="L69" s="10"/>
      <c r="M69" s="10"/>
      <c r="N69" s="10"/>
      <c r="O69" s="10" t="s">
        <v>47</v>
      </c>
    </row>
    <row r="70" customHeight="1" spans="1:15">
      <c r="A70" s="10">
        <v>17</v>
      </c>
      <c r="B70" s="10" t="s">
        <v>2048</v>
      </c>
      <c r="C70" s="10" t="s">
        <v>42</v>
      </c>
      <c r="D70" s="6" t="str">
        <f t="shared" si="2"/>
        <v>男</v>
      </c>
      <c r="E70" s="6" t="str">
        <f t="shared" si="3"/>
        <v>1958**</v>
      </c>
      <c r="F70" s="10" t="s">
        <v>2049</v>
      </c>
      <c r="G70" s="10" t="s">
        <v>1908</v>
      </c>
      <c r="H70" s="10">
        <v>7</v>
      </c>
      <c r="I70" s="10">
        <v>4</v>
      </c>
      <c r="J70" s="10" t="s">
        <v>2050</v>
      </c>
      <c r="K70" s="10">
        <v>3.87</v>
      </c>
      <c r="L70" s="10">
        <v>3.14</v>
      </c>
      <c r="M70" s="10">
        <v>0.104</v>
      </c>
      <c r="N70" s="10" t="s">
        <v>2013</v>
      </c>
      <c r="O70" s="10" t="s">
        <v>47</v>
      </c>
    </row>
    <row r="71" customHeight="1" spans="1:15">
      <c r="A71" s="10"/>
      <c r="B71" s="10" t="s">
        <v>2051</v>
      </c>
      <c r="C71" s="10" t="s">
        <v>267</v>
      </c>
      <c r="D71" s="6" t="str">
        <f t="shared" si="2"/>
        <v>女</v>
      </c>
      <c r="E71" s="6" t="str">
        <f t="shared" si="3"/>
        <v>1982**</v>
      </c>
      <c r="F71" s="10" t="s">
        <v>2052</v>
      </c>
      <c r="G71" s="10"/>
      <c r="H71" s="10"/>
      <c r="I71" s="10"/>
      <c r="J71" s="10"/>
      <c r="K71" s="10"/>
      <c r="L71" s="10"/>
      <c r="M71" s="10"/>
      <c r="N71" s="10"/>
      <c r="O71" s="10" t="s">
        <v>82</v>
      </c>
    </row>
    <row r="72" customHeight="1" spans="1:15">
      <c r="A72" s="10"/>
      <c r="B72" s="10" t="s">
        <v>2053</v>
      </c>
      <c r="C72" s="10" t="s">
        <v>272</v>
      </c>
      <c r="D72" s="6" t="str">
        <f t="shared" si="2"/>
        <v>女</v>
      </c>
      <c r="E72" s="6" t="str">
        <f t="shared" si="3"/>
        <v>1984**</v>
      </c>
      <c r="F72" s="10" t="s">
        <v>788</v>
      </c>
      <c r="G72" s="10"/>
      <c r="H72" s="10"/>
      <c r="I72" s="10"/>
      <c r="J72" s="10"/>
      <c r="K72" s="10"/>
      <c r="L72" s="10"/>
      <c r="M72" s="10"/>
      <c r="N72" s="10"/>
      <c r="O72" s="10" t="s">
        <v>82</v>
      </c>
    </row>
    <row r="73" customHeight="1" spans="1:15">
      <c r="A73" s="10"/>
      <c r="B73" s="10" t="s">
        <v>2054</v>
      </c>
      <c r="C73" s="10" t="s">
        <v>411</v>
      </c>
      <c r="D73" s="6" t="str">
        <f t="shared" si="2"/>
        <v>女</v>
      </c>
      <c r="E73" s="6" t="str">
        <f t="shared" si="3"/>
        <v>1962**</v>
      </c>
      <c r="F73" s="10" t="s">
        <v>2055</v>
      </c>
      <c r="G73" s="10"/>
      <c r="H73" s="10"/>
      <c r="I73" s="10"/>
      <c r="J73" s="10"/>
      <c r="K73" s="10"/>
      <c r="L73" s="10"/>
      <c r="M73" s="10"/>
      <c r="N73" s="10"/>
      <c r="O73" s="10" t="s">
        <v>82</v>
      </c>
    </row>
    <row r="74" ht="54" customHeight="1" spans="1:15">
      <c r="A74" s="10">
        <v>18</v>
      </c>
      <c r="B74" s="10" t="s">
        <v>2056</v>
      </c>
      <c r="C74" s="10" t="s">
        <v>42</v>
      </c>
      <c r="D74" s="6" t="str">
        <f t="shared" si="2"/>
        <v>女</v>
      </c>
      <c r="E74" s="6" t="str">
        <f t="shared" si="3"/>
        <v>1954**</v>
      </c>
      <c r="F74" s="10" t="s">
        <v>227</v>
      </c>
      <c r="G74" s="10" t="s">
        <v>1908</v>
      </c>
      <c r="H74" s="10">
        <v>3</v>
      </c>
      <c r="I74" s="10">
        <v>3</v>
      </c>
      <c r="J74" s="10" t="s">
        <v>2057</v>
      </c>
      <c r="K74" s="10">
        <v>2.58</v>
      </c>
      <c r="L74" s="10">
        <v>2.34</v>
      </c>
      <c r="M74" s="10">
        <v>0.08</v>
      </c>
      <c r="N74" s="10" t="s">
        <v>1211</v>
      </c>
      <c r="O74" s="10" t="s">
        <v>82</v>
      </c>
    </row>
    <row r="75" ht="54" customHeight="1" spans="1:15">
      <c r="A75" s="10"/>
      <c r="B75" s="10" t="s">
        <v>2024</v>
      </c>
      <c r="C75" s="10" t="s">
        <v>42</v>
      </c>
      <c r="D75" s="6" t="str">
        <f t="shared" si="2"/>
        <v>男</v>
      </c>
      <c r="E75" s="6" t="str">
        <f t="shared" si="3"/>
        <v>1979**</v>
      </c>
      <c r="F75" s="10" t="s">
        <v>2058</v>
      </c>
      <c r="G75" s="10"/>
      <c r="H75" s="10"/>
      <c r="I75" s="10"/>
      <c r="J75" s="10"/>
      <c r="K75" s="10"/>
      <c r="L75" s="10"/>
      <c r="M75" s="10"/>
      <c r="N75" s="10"/>
      <c r="O75" s="10" t="s">
        <v>47</v>
      </c>
    </row>
    <row r="76" ht="54" customHeight="1" spans="1:15">
      <c r="A76" s="10"/>
      <c r="B76" s="10" t="s">
        <v>2059</v>
      </c>
      <c r="C76" s="10" t="s">
        <v>42</v>
      </c>
      <c r="D76" s="6" t="str">
        <f t="shared" si="2"/>
        <v>男</v>
      </c>
      <c r="E76" s="6" t="str">
        <f t="shared" si="3"/>
        <v>1934**</v>
      </c>
      <c r="F76" s="10" t="s">
        <v>2060</v>
      </c>
      <c r="G76" s="10"/>
      <c r="H76" s="10"/>
      <c r="I76" s="10"/>
      <c r="J76" s="10"/>
      <c r="K76" s="10"/>
      <c r="L76" s="10"/>
      <c r="M76" s="10"/>
      <c r="N76" s="10"/>
      <c r="O76" s="10" t="s">
        <v>2061</v>
      </c>
    </row>
    <row r="77" customHeight="1" spans="1:15">
      <c r="A77" s="10">
        <v>19</v>
      </c>
      <c r="B77" s="10" t="s">
        <v>2062</v>
      </c>
      <c r="C77" s="10" t="s">
        <v>42</v>
      </c>
      <c r="D77" s="6" t="str">
        <f t="shared" si="2"/>
        <v>男</v>
      </c>
      <c r="E77" s="6" t="str">
        <f t="shared" si="3"/>
        <v>1950**</v>
      </c>
      <c r="F77" s="10" t="s">
        <v>2063</v>
      </c>
      <c r="G77" s="10" t="s">
        <v>1908</v>
      </c>
      <c r="H77" s="10">
        <v>7</v>
      </c>
      <c r="I77" s="10">
        <v>5</v>
      </c>
      <c r="J77" s="10" t="s">
        <v>2050</v>
      </c>
      <c r="K77" s="10">
        <v>3.44</v>
      </c>
      <c r="L77" s="10">
        <v>3.44</v>
      </c>
      <c r="M77" s="10">
        <v>0</v>
      </c>
      <c r="N77" s="10" t="s">
        <v>2013</v>
      </c>
      <c r="O77" s="10" t="s">
        <v>47</v>
      </c>
    </row>
    <row r="78" customHeight="1" spans="1:15">
      <c r="A78" s="10"/>
      <c r="B78" s="10" t="s">
        <v>2064</v>
      </c>
      <c r="C78" s="10" t="s">
        <v>56</v>
      </c>
      <c r="D78" s="6" t="str">
        <f t="shared" si="2"/>
        <v>女</v>
      </c>
      <c r="E78" s="6" t="str">
        <f t="shared" si="3"/>
        <v>1957**</v>
      </c>
      <c r="F78" s="10" t="s">
        <v>716</v>
      </c>
      <c r="G78" s="10"/>
      <c r="H78" s="10"/>
      <c r="I78" s="10"/>
      <c r="J78" s="10"/>
      <c r="K78" s="10"/>
      <c r="L78" s="10"/>
      <c r="M78" s="10"/>
      <c r="N78" s="10"/>
      <c r="O78" s="10" t="s">
        <v>82</v>
      </c>
    </row>
    <row r="79" customHeight="1" spans="1:15">
      <c r="A79" s="10"/>
      <c r="B79" s="10" t="s">
        <v>2065</v>
      </c>
      <c r="C79" s="10" t="s">
        <v>42</v>
      </c>
      <c r="D79" s="6" t="str">
        <f t="shared" si="2"/>
        <v>女</v>
      </c>
      <c r="E79" s="6" t="str">
        <f t="shared" si="3"/>
        <v>1986**</v>
      </c>
      <c r="F79" s="10" t="s">
        <v>2066</v>
      </c>
      <c r="G79" s="10"/>
      <c r="H79" s="10"/>
      <c r="I79" s="10"/>
      <c r="J79" s="10"/>
      <c r="K79" s="10"/>
      <c r="L79" s="10"/>
      <c r="M79" s="10"/>
      <c r="N79" s="10"/>
      <c r="O79" s="10" t="s">
        <v>82</v>
      </c>
    </row>
    <row r="80" customHeight="1" spans="1:15">
      <c r="A80" s="10"/>
      <c r="B80" s="10" t="s">
        <v>2067</v>
      </c>
      <c r="C80" s="10" t="s">
        <v>42</v>
      </c>
      <c r="D80" s="6" t="str">
        <f t="shared" si="2"/>
        <v>男</v>
      </c>
      <c r="E80" s="6" t="str">
        <f t="shared" si="3"/>
        <v>1987**</v>
      </c>
      <c r="F80" s="10" t="s">
        <v>2068</v>
      </c>
      <c r="G80" s="10"/>
      <c r="H80" s="10"/>
      <c r="I80" s="10"/>
      <c r="J80" s="10"/>
      <c r="K80" s="10"/>
      <c r="L80" s="10"/>
      <c r="M80" s="10"/>
      <c r="N80" s="10"/>
      <c r="O80" s="10" t="s">
        <v>47</v>
      </c>
    </row>
    <row r="81" customHeight="1" spans="1:15">
      <c r="A81" s="10"/>
      <c r="B81" s="10" t="s">
        <v>2069</v>
      </c>
      <c r="C81" s="10" t="s">
        <v>56</v>
      </c>
      <c r="D81" s="6" t="str">
        <f t="shared" si="2"/>
        <v>女</v>
      </c>
      <c r="E81" s="6" t="str">
        <f t="shared" si="3"/>
        <v>1988**</v>
      </c>
      <c r="F81" s="10" t="s">
        <v>2070</v>
      </c>
      <c r="G81" s="10"/>
      <c r="H81" s="10"/>
      <c r="I81" s="10"/>
      <c r="J81" s="10"/>
      <c r="K81" s="10"/>
      <c r="L81" s="10"/>
      <c r="M81" s="10"/>
      <c r="N81" s="10"/>
      <c r="O81" s="10" t="s">
        <v>47</v>
      </c>
    </row>
    <row r="82" ht="120" customHeight="1" spans="1:15">
      <c r="A82" s="10">
        <v>20</v>
      </c>
      <c r="B82" s="10" t="s">
        <v>2071</v>
      </c>
      <c r="C82" s="10" t="s">
        <v>42</v>
      </c>
      <c r="D82" s="6" t="str">
        <f t="shared" si="2"/>
        <v>女</v>
      </c>
      <c r="E82" s="6" t="str">
        <f t="shared" si="3"/>
        <v>1964**</v>
      </c>
      <c r="F82" s="10" t="s">
        <v>2072</v>
      </c>
      <c r="G82" s="10" t="s">
        <v>1908</v>
      </c>
      <c r="H82" s="10">
        <v>1</v>
      </c>
      <c r="I82" s="10">
        <v>1</v>
      </c>
      <c r="J82" s="10" t="s">
        <v>1997</v>
      </c>
      <c r="K82" s="10">
        <v>0.86</v>
      </c>
      <c r="L82" s="10">
        <v>0.86</v>
      </c>
      <c r="M82" s="10">
        <v>0</v>
      </c>
      <c r="N82" s="10" t="s">
        <v>1211</v>
      </c>
      <c r="O82" s="10" t="s">
        <v>82</v>
      </c>
    </row>
    <row r="83" ht="33" customHeight="1" spans="1:15">
      <c r="A83" s="10">
        <v>21</v>
      </c>
      <c r="B83" s="10" t="s">
        <v>2073</v>
      </c>
      <c r="C83" s="10" t="s">
        <v>94</v>
      </c>
      <c r="D83" s="6" t="str">
        <f t="shared" si="2"/>
        <v>男</v>
      </c>
      <c r="E83" s="6" t="str">
        <f t="shared" si="3"/>
        <v>1964**</v>
      </c>
      <c r="F83" s="10" t="s">
        <v>2074</v>
      </c>
      <c r="G83" s="10" t="s">
        <v>1908</v>
      </c>
      <c r="H83" s="10">
        <v>9</v>
      </c>
      <c r="I83" s="10">
        <v>5</v>
      </c>
      <c r="J83" s="10" t="s">
        <v>2012</v>
      </c>
      <c r="K83" s="10">
        <v>3.44</v>
      </c>
      <c r="L83" s="10">
        <v>3.44</v>
      </c>
      <c r="M83" s="10">
        <v>0</v>
      </c>
      <c r="N83" s="10" t="s">
        <v>2013</v>
      </c>
      <c r="O83" s="10" t="s">
        <v>2075</v>
      </c>
    </row>
    <row r="84" ht="33" customHeight="1" spans="1:15">
      <c r="A84" s="10"/>
      <c r="B84" s="10" t="s">
        <v>2076</v>
      </c>
      <c r="C84" s="10" t="s">
        <v>42</v>
      </c>
      <c r="D84" s="6" t="str">
        <f t="shared" si="2"/>
        <v>女</v>
      </c>
      <c r="E84" s="6" t="str">
        <f t="shared" si="3"/>
        <v>1965**</v>
      </c>
      <c r="F84" s="10" t="s">
        <v>1938</v>
      </c>
      <c r="G84" s="10"/>
      <c r="H84" s="10"/>
      <c r="I84" s="10"/>
      <c r="J84" s="10"/>
      <c r="K84" s="10"/>
      <c r="L84" s="10"/>
      <c r="M84" s="10"/>
      <c r="N84" s="10"/>
      <c r="O84" s="10" t="s">
        <v>47</v>
      </c>
    </row>
    <row r="85" ht="33" customHeight="1" spans="1:15">
      <c r="A85" s="10"/>
      <c r="B85" s="10" t="s">
        <v>2077</v>
      </c>
      <c r="C85" s="10" t="s">
        <v>70</v>
      </c>
      <c r="D85" s="6" t="str">
        <f t="shared" si="2"/>
        <v>女</v>
      </c>
      <c r="E85" s="6" t="str">
        <f t="shared" si="3"/>
        <v>1985**</v>
      </c>
      <c r="F85" s="10" t="s">
        <v>2025</v>
      </c>
      <c r="G85" s="10"/>
      <c r="H85" s="10"/>
      <c r="I85" s="10"/>
      <c r="J85" s="10"/>
      <c r="K85" s="10"/>
      <c r="L85" s="10"/>
      <c r="M85" s="10"/>
      <c r="N85" s="10"/>
      <c r="O85" s="10" t="s">
        <v>47</v>
      </c>
    </row>
    <row r="86" ht="33" customHeight="1" spans="1:15">
      <c r="A86" s="10"/>
      <c r="B86" s="10" t="s">
        <v>2078</v>
      </c>
      <c r="C86" s="10" t="s">
        <v>73</v>
      </c>
      <c r="D86" s="6" t="str">
        <f t="shared" si="2"/>
        <v>男</v>
      </c>
      <c r="E86" s="6" t="str">
        <f t="shared" si="3"/>
        <v>1988**</v>
      </c>
      <c r="F86" s="10" t="s">
        <v>2079</v>
      </c>
      <c r="G86" s="10"/>
      <c r="H86" s="10"/>
      <c r="I86" s="10"/>
      <c r="J86" s="10"/>
      <c r="K86" s="10"/>
      <c r="L86" s="10"/>
      <c r="M86" s="10"/>
      <c r="N86" s="10"/>
      <c r="O86" s="10" t="s">
        <v>47</v>
      </c>
    </row>
    <row r="87" ht="33" customHeight="1" spans="1:15">
      <c r="A87" s="10"/>
      <c r="B87" s="10" t="s">
        <v>2080</v>
      </c>
      <c r="C87" s="10" t="s">
        <v>49</v>
      </c>
      <c r="D87" s="6" t="str">
        <f t="shared" si="2"/>
        <v>女</v>
      </c>
      <c r="E87" s="6" t="str">
        <f t="shared" si="3"/>
        <v>1989**</v>
      </c>
      <c r="F87" s="10" t="s">
        <v>2081</v>
      </c>
      <c r="G87" s="10"/>
      <c r="H87" s="10"/>
      <c r="I87" s="10"/>
      <c r="J87" s="10"/>
      <c r="K87" s="10"/>
      <c r="L87" s="10"/>
      <c r="M87" s="10"/>
      <c r="N87" s="10"/>
      <c r="O87" s="10" t="s">
        <v>47</v>
      </c>
    </row>
    <row r="88" ht="39.95" customHeight="1" spans="1:15">
      <c r="A88" s="10">
        <v>22</v>
      </c>
      <c r="B88" s="10" t="s">
        <v>2082</v>
      </c>
      <c r="C88" s="10" t="s">
        <v>42</v>
      </c>
      <c r="D88" s="6" t="str">
        <f t="shared" si="2"/>
        <v>女</v>
      </c>
      <c r="E88" s="6" t="str">
        <f t="shared" si="3"/>
        <v>1957**</v>
      </c>
      <c r="F88" s="10" t="s">
        <v>2083</v>
      </c>
      <c r="G88" s="10" t="s">
        <v>1908</v>
      </c>
      <c r="H88" s="10">
        <v>8</v>
      </c>
      <c r="I88" s="10">
        <v>4</v>
      </c>
      <c r="J88" s="10" t="s">
        <v>2084</v>
      </c>
      <c r="K88" s="10">
        <v>4.56</v>
      </c>
      <c r="L88" s="10">
        <v>4.36</v>
      </c>
      <c r="M88" s="10">
        <v>0.025</v>
      </c>
      <c r="N88" s="10" t="s">
        <v>2013</v>
      </c>
      <c r="O88" s="10" t="s">
        <v>82</v>
      </c>
    </row>
    <row r="89" ht="39.95" customHeight="1" spans="1:15">
      <c r="A89" s="10"/>
      <c r="B89" s="10" t="s">
        <v>2085</v>
      </c>
      <c r="C89" s="10" t="s">
        <v>601</v>
      </c>
      <c r="D89" s="6" t="str">
        <f t="shared" si="2"/>
        <v>女</v>
      </c>
      <c r="E89" s="6" t="str">
        <f t="shared" si="3"/>
        <v>1983**</v>
      </c>
      <c r="F89" s="10" t="s">
        <v>2086</v>
      </c>
      <c r="G89" s="10"/>
      <c r="H89" s="10"/>
      <c r="I89" s="10"/>
      <c r="J89" s="10"/>
      <c r="K89" s="10"/>
      <c r="L89" s="10"/>
      <c r="M89" s="10"/>
      <c r="N89" s="10"/>
      <c r="O89" s="10" t="s">
        <v>47</v>
      </c>
    </row>
    <row r="90" ht="39.95" customHeight="1" spans="1:15">
      <c r="A90" s="10"/>
      <c r="B90" s="10" t="s">
        <v>2087</v>
      </c>
      <c r="C90" s="10" t="s">
        <v>388</v>
      </c>
      <c r="D90" s="6" t="str">
        <f t="shared" si="2"/>
        <v>男</v>
      </c>
      <c r="E90" s="6" t="str">
        <f t="shared" si="3"/>
        <v>1985**</v>
      </c>
      <c r="F90" s="10" t="s">
        <v>2088</v>
      </c>
      <c r="G90" s="10"/>
      <c r="H90" s="10"/>
      <c r="I90" s="10"/>
      <c r="J90" s="10"/>
      <c r="K90" s="10"/>
      <c r="L90" s="10"/>
      <c r="M90" s="10"/>
      <c r="N90" s="10"/>
      <c r="O90" s="10" t="s">
        <v>47</v>
      </c>
    </row>
    <row r="91" ht="39.95" customHeight="1" spans="1:15">
      <c r="A91" s="10"/>
      <c r="B91" s="10" t="s">
        <v>2089</v>
      </c>
      <c r="C91" s="10" t="s">
        <v>56</v>
      </c>
      <c r="D91" s="6" t="str">
        <f t="shared" si="2"/>
        <v>女</v>
      </c>
      <c r="E91" s="6" t="str">
        <f t="shared" si="3"/>
        <v>1990**</v>
      </c>
      <c r="F91" s="10" t="s">
        <v>2090</v>
      </c>
      <c r="G91" s="10"/>
      <c r="H91" s="10"/>
      <c r="I91" s="10"/>
      <c r="J91" s="10"/>
      <c r="K91" s="10"/>
      <c r="L91" s="10"/>
      <c r="M91" s="10"/>
      <c r="N91" s="10"/>
      <c r="O91" s="10" t="s">
        <v>47</v>
      </c>
    </row>
    <row r="92" ht="35.1" customHeight="1" spans="1:16">
      <c r="A92" s="10">
        <v>23</v>
      </c>
      <c r="B92" s="10" t="s">
        <v>2091</v>
      </c>
      <c r="C92" s="10" t="s">
        <v>42</v>
      </c>
      <c r="D92" s="6" t="str">
        <f t="shared" si="2"/>
        <v>女</v>
      </c>
      <c r="E92" s="6" t="str">
        <f t="shared" si="3"/>
        <v>1963**</v>
      </c>
      <c r="F92" s="10" t="s">
        <v>90</v>
      </c>
      <c r="G92" s="10" t="s">
        <v>1908</v>
      </c>
      <c r="H92" s="10">
        <v>6</v>
      </c>
      <c r="I92" s="10">
        <v>5</v>
      </c>
      <c r="J92" s="10" t="s">
        <v>2092</v>
      </c>
      <c r="K92" s="10">
        <v>2.58</v>
      </c>
      <c r="L92" s="10">
        <v>2.58</v>
      </c>
      <c r="M92" s="10">
        <v>0</v>
      </c>
      <c r="N92" s="10" t="s">
        <v>2013</v>
      </c>
      <c r="O92" s="10" t="s">
        <v>47</v>
      </c>
      <c r="P92" s="15"/>
    </row>
    <row r="93" ht="35.1" customHeight="1" spans="1:15">
      <c r="A93" s="10"/>
      <c r="B93" s="10" t="s">
        <v>2093</v>
      </c>
      <c r="C93" s="10" t="s">
        <v>94</v>
      </c>
      <c r="D93" s="6" t="str">
        <f t="shared" si="2"/>
        <v>男</v>
      </c>
      <c r="E93" s="6" t="str">
        <f t="shared" si="3"/>
        <v>1954**</v>
      </c>
      <c r="F93" s="10" t="s">
        <v>2094</v>
      </c>
      <c r="G93" s="10"/>
      <c r="H93" s="10"/>
      <c r="I93" s="10"/>
      <c r="J93" s="10"/>
      <c r="K93" s="10"/>
      <c r="L93" s="10"/>
      <c r="M93" s="10"/>
      <c r="N93" s="10"/>
      <c r="O93" s="10" t="s">
        <v>47</v>
      </c>
    </row>
    <row r="94" ht="35.1" customHeight="1" spans="1:15">
      <c r="A94" s="10"/>
      <c r="B94" s="10" t="s">
        <v>2095</v>
      </c>
      <c r="C94" s="10" t="s">
        <v>73</v>
      </c>
      <c r="D94" s="6" t="str">
        <f t="shared" si="2"/>
        <v>男</v>
      </c>
      <c r="E94" s="6" t="str">
        <f t="shared" si="3"/>
        <v>1984**</v>
      </c>
      <c r="F94" s="10" t="s">
        <v>2096</v>
      </c>
      <c r="G94" s="10"/>
      <c r="H94" s="10"/>
      <c r="I94" s="10"/>
      <c r="J94" s="10"/>
      <c r="K94" s="10"/>
      <c r="L94" s="10"/>
      <c r="M94" s="10"/>
      <c r="N94" s="10"/>
      <c r="O94" s="10" t="s">
        <v>47</v>
      </c>
    </row>
    <row r="95" ht="35.1" customHeight="1" spans="1:15">
      <c r="A95" s="10"/>
      <c r="B95" s="10" t="s">
        <v>2097</v>
      </c>
      <c r="C95" s="10" t="s">
        <v>49</v>
      </c>
      <c r="D95" s="6" t="str">
        <f t="shared" si="2"/>
        <v>女</v>
      </c>
      <c r="E95" s="6" t="str">
        <f t="shared" si="3"/>
        <v>1984**</v>
      </c>
      <c r="F95" s="10" t="s">
        <v>2098</v>
      </c>
      <c r="G95" s="10"/>
      <c r="H95" s="10"/>
      <c r="I95" s="10"/>
      <c r="J95" s="10"/>
      <c r="K95" s="10"/>
      <c r="L95" s="10"/>
      <c r="M95" s="10"/>
      <c r="N95" s="10"/>
      <c r="O95" s="10" t="s">
        <v>82</v>
      </c>
    </row>
    <row r="96" ht="35.1" customHeight="1" spans="1:15">
      <c r="A96" s="10"/>
      <c r="B96" s="10" t="s">
        <v>2099</v>
      </c>
      <c r="C96" s="10" t="s">
        <v>42</v>
      </c>
      <c r="D96" s="6" t="str">
        <f t="shared" si="2"/>
        <v>女</v>
      </c>
      <c r="E96" s="6" t="str">
        <f t="shared" si="3"/>
        <v>1987**</v>
      </c>
      <c r="F96" s="10" t="s">
        <v>2100</v>
      </c>
      <c r="G96" s="10"/>
      <c r="H96" s="10"/>
      <c r="I96" s="10"/>
      <c r="J96" s="10"/>
      <c r="K96" s="10"/>
      <c r="L96" s="10"/>
      <c r="M96" s="10"/>
      <c r="N96" s="10"/>
      <c r="O96" s="10" t="s">
        <v>47</v>
      </c>
    </row>
    <row r="97" ht="51.95" customHeight="1" spans="1:15">
      <c r="A97" s="6">
        <v>24</v>
      </c>
      <c r="B97" s="6" t="s">
        <v>2101</v>
      </c>
      <c r="C97" s="6" t="s">
        <v>42</v>
      </c>
      <c r="D97" s="6" t="str">
        <f t="shared" si="2"/>
        <v>男</v>
      </c>
      <c r="E97" s="6" t="str">
        <f t="shared" si="3"/>
        <v>1958**</v>
      </c>
      <c r="F97" s="6" t="s">
        <v>2102</v>
      </c>
      <c r="G97" s="6" t="s">
        <v>1908</v>
      </c>
      <c r="H97" s="6">
        <v>6</v>
      </c>
      <c r="I97" s="6">
        <v>4</v>
      </c>
      <c r="J97" s="6" t="s">
        <v>2103</v>
      </c>
      <c r="K97" s="6">
        <v>3.5</v>
      </c>
      <c r="L97" s="6">
        <v>3.14</v>
      </c>
      <c r="M97" s="6">
        <v>0.06</v>
      </c>
      <c r="N97" s="6" t="s">
        <v>2104</v>
      </c>
      <c r="O97" s="6" t="s">
        <v>82</v>
      </c>
    </row>
    <row r="98" ht="51.95" customHeight="1" spans="1:16">
      <c r="A98" s="6"/>
      <c r="B98" s="6" t="s">
        <v>2105</v>
      </c>
      <c r="C98" s="6" t="s">
        <v>70</v>
      </c>
      <c r="D98" s="6" t="str">
        <f t="shared" si="2"/>
        <v>女</v>
      </c>
      <c r="E98" s="6" t="str">
        <f t="shared" si="3"/>
        <v>1982**</v>
      </c>
      <c r="F98" s="6" t="s">
        <v>2106</v>
      </c>
      <c r="G98" s="6"/>
      <c r="H98" s="6"/>
      <c r="I98" s="6"/>
      <c r="J98" s="6"/>
      <c r="K98" s="6"/>
      <c r="L98" s="6"/>
      <c r="M98" s="6"/>
      <c r="N98" s="6"/>
      <c r="O98" s="6" t="s">
        <v>82</v>
      </c>
      <c r="P98" s="15"/>
    </row>
    <row r="99" ht="51.95" customHeight="1" spans="1:15">
      <c r="A99" s="6"/>
      <c r="B99" s="6" t="s">
        <v>2107</v>
      </c>
      <c r="C99" s="6" t="s">
        <v>388</v>
      </c>
      <c r="D99" s="6" t="str">
        <f t="shared" si="2"/>
        <v>男</v>
      </c>
      <c r="E99" s="6" t="str">
        <f t="shared" si="3"/>
        <v>1987**</v>
      </c>
      <c r="F99" s="6" t="s">
        <v>2108</v>
      </c>
      <c r="G99" s="6"/>
      <c r="H99" s="6"/>
      <c r="I99" s="6"/>
      <c r="J99" s="6"/>
      <c r="K99" s="6"/>
      <c r="L99" s="6"/>
      <c r="M99" s="6"/>
      <c r="N99" s="6"/>
      <c r="O99" s="6" t="s">
        <v>47</v>
      </c>
    </row>
    <row r="100" ht="51.95" customHeight="1" spans="1:15">
      <c r="A100" s="6"/>
      <c r="B100" s="6" t="s">
        <v>2109</v>
      </c>
      <c r="C100" s="6" t="s">
        <v>56</v>
      </c>
      <c r="D100" s="6" t="str">
        <f t="shared" si="2"/>
        <v>女</v>
      </c>
      <c r="E100" s="6" t="str">
        <f t="shared" si="3"/>
        <v>1987**</v>
      </c>
      <c r="F100" s="6" t="s">
        <v>2110</v>
      </c>
      <c r="G100" s="6"/>
      <c r="H100" s="6"/>
      <c r="I100" s="6"/>
      <c r="J100" s="6"/>
      <c r="K100" s="6"/>
      <c r="L100" s="6"/>
      <c r="M100" s="6"/>
      <c r="N100" s="6"/>
      <c r="O100" s="6" t="s">
        <v>47</v>
      </c>
    </row>
    <row r="101" ht="39" customHeight="1" spans="1:15">
      <c r="A101" s="6">
        <v>25</v>
      </c>
      <c r="B101" s="6" t="s">
        <v>2111</v>
      </c>
      <c r="C101" s="6" t="s">
        <v>42</v>
      </c>
      <c r="D101" s="6" t="str">
        <f t="shared" si="2"/>
        <v>男</v>
      </c>
      <c r="E101" s="6" t="str">
        <f t="shared" si="3"/>
        <v>1954**</v>
      </c>
      <c r="F101" s="6" t="s">
        <v>1536</v>
      </c>
      <c r="G101" s="6" t="s">
        <v>1908</v>
      </c>
      <c r="H101" s="6">
        <v>5</v>
      </c>
      <c r="I101" s="6">
        <v>4</v>
      </c>
      <c r="J101" s="6" t="s">
        <v>2112</v>
      </c>
      <c r="K101" s="6">
        <v>3.44</v>
      </c>
      <c r="L101" s="6">
        <v>3.44</v>
      </c>
      <c r="M101" s="6">
        <v>0</v>
      </c>
      <c r="N101" s="6" t="s">
        <v>1211</v>
      </c>
      <c r="O101" s="6" t="s">
        <v>82</v>
      </c>
    </row>
    <row r="102" ht="39" customHeight="1" spans="1:15">
      <c r="A102" s="6"/>
      <c r="B102" s="6" t="s">
        <v>2113</v>
      </c>
      <c r="C102" s="6" t="s">
        <v>56</v>
      </c>
      <c r="D102" s="6" t="str">
        <f t="shared" si="2"/>
        <v>女</v>
      </c>
      <c r="E102" s="6" t="str">
        <f t="shared" si="3"/>
        <v>1955**</v>
      </c>
      <c r="F102" s="6" t="s">
        <v>2114</v>
      </c>
      <c r="G102" s="6"/>
      <c r="H102" s="6"/>
      <c r="I102" s="6"/>
      <c r="J102" s="6"/>
      <c r="K102" s="6"/>
      <c r="L102" s="6"/>
      <c r="M102" s="6"/>
      <c r="N102" s="6"/>
      <c r="O102" s="6" t="s">
        <v>82</v>
      </c>
    </row>
    <row r="103" ht="39" customHeight="1" spans="1:15">
      <c r="A103" s="6"/>
      <c r="B103" s="6" t="s">
        <v>2115</v>
      </c>
      <c r="C103" s="6" t="s">
        <v>2116</v>
      </c>
      <c r="D103" s="6" t="str">
        <f t="shared" si="2"/>
        <v>女</v>
      </c>
      <c r="E103" s="6" t="str">
        <f t="shared" si="3"/>
        <v>1981**</v>
      </c>
      <c r="F103" s="6" t="s">
        <v>477</v>
      </c>
      <c r="G103" s="6"/>
      <c r="H103" s="6"/>
      <c r="I103" s="6"/>
      <c r="J103" s="6"/>
      <c r="K103" s="6"/>
      <c r="L103" s="6"/>
      <c r="M103" s="6"/>
      <c r="N103" s="6"/>
      <c r="O103" s="6" t="s">
        <v>82</v>
      </c>
    </row>
    <row r="104" ht="39" customHeight="1" spans="1:15">
      <c r="A104" s="6"/>
      <c r="B104" s="6" t="s">
        <v>2117</v>
      </c>
      <c r="C104" s="6" t="s">
        <v>94</v>
      </c>
      <c r="D104" s="6" t="str">
        <f t="shared" si="2"/>
        <v>男</v>
      </c>
      <c r="E104" s="6" t="str">
        <f t="shared" si="3"/>
        <v>1987**</v>
      </c>
      <c r="F104" s="6" t="s">
        <v>2118</v>
      </c>
      <c r="G104" s="6"/>
      <c r="H104" s="6"/>
      <c r="I104" s="6"/>
      <c r="J104" s="6"/>
      <c r="K104" s="6"/>
      <c r="L104" s="6"/>
      <c r="M104" s="6"/>
      <c r="N104" s="6"/>
      <c r="O104" s="6" t="s">
        <v>82</v>
      </c>
    </row>
    <row r="105" customHeight="1" spans="1:15">
      <c r="A105" s="6">
        <v>26</v>
      </c>
      <c r="B105" s="6" t="s">
        <v>2119</v>
      </c>
      <c r="C105" s="6" t="s">
        <v>42</v>
      </c>
      <c r="D105" s="6" t="str">
        <f t="shared" si="2"/>
        <v>男</v>
      </c>
      <c r="E105" s="6" t="str">
        <f t="shared" si="3"/>
        <v>1945**</v>
      </c>
      <c r="F105" s="6" t="s">
        <v>2120</v>
      </c>
      <c r="G105" s="6" t="s">
        <v>1908</v>
      </c>
      <c r="H105" s="6">
        <v>4</v>
      </c>
      <c r="I105" s="6">
        <v>3</v>
      </c>
      <c r="J105" s="6" t="s">
        <v>2121</v>
      </c>
      <c r="K105" s="6">
        <v>4.37</v>
      </c>
      <c r="L105" s="6">
        <v>3.67</v>
      </c>
      <c r="M105" s="6">
        <v>0.175</v>
      </c>
      <c r="N105" s="6" t="s">
        <v>2013</v>
      </c>
      <c r="O105" s="6" t="s">
        <v>82</v>
      </c>
    </row>
    <row r="106" customHeight="1" spans="1:15">
      <c r="A106" s="6"/>
      <c r="B106" s="6" t="s">
        <v>2122</v>
      </c>
      <c r="C106" s="6" t="s">
        <v>388</v>
      </c>
      <c r="D106" s="6" t="str">
        <f t="shared" si="2"/>
        <v>男</v>
      </c>
      <c r="E106" s="6" t="str">
        <f t="shared" si="3"/>
        <v>1977**</v>
      </c>
      <c r="F106" s="6" t="s">
        <v>2123</v>
      </c>
      <c r="G106" s="6"/>
      <c r="H106" s="6"/>
      <c r="I106" s="6"/>
      <c r="J106" s="6"/>
      <c r="K106" s="6"/>
      <c r="L106" s="6"/>
      <c r="M106" s="6"/>
      <c r="N106" s="6"/>
      <c r="O106" s="6" t="s">
        <v>47</v>
      </c>
    </row>
    <row r="107" customHeight="1" spans="1:15">
      <c r="A107" s="6"/>
      <c r="B107" s="6" t="s">
        <v>2124</v>
      </c>
      <c r="C107" s="6" t="s">
        <v>2116</v>
      </c>
      <c r="D107" s="6" t="str">
        <f t="shared" si="2"/>
        <v>女</v>
      </c>
      <c r="E107" s="6" t="str">
        <f t="shared" si="3"/>
        <v>1975**</v>
      </c>
      <c r="F107" s="6" t="s">
        <v>2125</v>
      </c>
      <c r="G107" s="6"/>
      <c r="H107" s="6"/>
      <c r="I107" s="6"/>
      <c r="J107" s="6"/>
      <c r="K107" s="6"/>
      <c r="L107" s="6"/>
      <c r="M107" s="6"/>
      <c r="N107" s="6"/>
      <c r="O107" s="6" t="s">
        <v>47</v>
      </c>
    </row>
    <row r="108" ht="35.1" customHeight="1" spans="1:15">
      <c r="A108" s="6">
        <v>27</v>
      </c>
      <c r="B108" s="6" t="s">
        <v>2126</v>
      </c>
      <c r="C108" s="6" t="s">
        <v>42</v>
      </c>
      <c r="D108" s="6" t="str">
        <f t="shared" si="2"/>
        <v>男</v>
      </c>
      <c r="E108" s="6" t="str">
        <f t="shared" si="3"/>
        <v>1960**</v>
      </c>
      <c r="F108" s="6" t="s">
        <v>2127</v>
      </c>
      <c r="G108" s="6" t="s">
        <v>1908</v>
      </c>
      <c r="H108" s="6">
        <v>8</v>
      </c>
      <c r="I108" s="6">
        <v>5</v>
      </c>
      <c r="J108" s="6" t="s">
        <v>2128</v>
      </c>
      <c r="K108" s="6">
        <v>3.44</v>
      </c>
      <c r="L108" s="6">
        <v>3.28</v>
      </c>
      <c r="M108" s="6">
        <v>0.02</v>
      </c>
      <c r="N108" s="6" t="s">
        <v>1211</v>
      </c>
      <c r="O108" s="6" t="s">
        <v>82</v>
      </c>
    </row>
    <row r="109" ht="35.1" customHeight="1" spans="1:15">
      <c r="A109" s="6"/>
      <c r="B109" s="6" t="s">
        <v>2129</v>
      </c>
      <c r="C109" s="6" t="s">
        <v>56</v>
      </c>
      <c r="D109" s="6" t="str">
        <f t="shared" si="2"/>
        <v>女</v>
      </c>
      <c r="E109" s="6" t="str">
        <f t="shared" si="3"/>
        <v>1961**</v>
      </c>
      <c r="F109" s="6" t="s">
        <v>2130</v>
      </c>
      <c r="G109" s="6"/>
      <c r="H109" s="6"/>
      <c r="I109" s="6"/>
      <c r="J109" s="6"/>
      <c r="K109" s="6"/>
      <c r="L109" s="6"/>
      <c r="M109" s="6"/>
      <c r="N109" s="6"/>
      <c r="O109" s="6" t="s">
        <v>82</v>
      </c>
    </row>
    <row r="110" ht="35.1" customHeight="1" spans="1:15">
      <c r="A110" s="6"/>
      <c r="B110" s="6" t="s">
        <v>2131</v>
      </c>
      <c r="C110" s="6" t="s">
        <v>197</v>
      </c>
      <c r="D110" s="6" t="str">
        <f t="shared" si="2"/>
        <v>女</v>
      </c>
      <c r="E110" s="6" t="str">
        <f t="shared" si="3"/>
        <v>1985**</v>
      </c>
      <c r="F110" s="6" t="s">
        <v>2132</v>
      </c>
      <c r="G110" s="6"/>
      <c r="H110" s="6"/>
      <c r="I110" s="6"/>
      <c r="J110" s="6"/>
      <c r="K110" s="6"/>
      <c r="L110" s="6"/>
      <c r="M110" s="6"/>
      <c r="N110" s="6"/>
      <c r="O110" s="6" t="s">
        <v>82</v>
      </c>
    </row>
    <row r="111" ht="35.1" customHeight="1" spans="1:15">
      <c r="A111" s="6"/>
      <c r="B111" s="6" t="s">
        <v>2133</v>
      </c>
      <c r="C111" s="6" t="s">
        <v>126</v>
      </c>
      <c r="D111" s="6" t="str">
        <f t="shared" si="2"/>
        <v>男</v>
      </c>
      <c r="E111" s="6" t="str">
        <f t="shared" si="3"/>
        <v>1990**</v>
      </c>
      <c r="F111" s="6" t="s">
        <v>2134</v>
      </c>
      <c r="G111" s="6"/>
      <c r="H111" s="6"/>
      <c r="I111" s="6"/>
      <c r="J111" s="6"/>
      <c r="K111" s="6"/>
      <c r="L111" s="6"/>
      <c r="M111" s="6"/>
      <c r="N111" s="6"/>
      <c r="O111" s="6" t="s">
        <v>82</v>
      </c>
    </row>
    <row r="112" ht="35.1" customHeight="1" spans="1:15">
      <c r="A112" s="6"/>
      <c r="B112" s="6" t="s">
        <v>2135</v>
      </c>
      <c r="C112" s="6" t="s">
        <v>56</v>
      </c>
      <c r="D112" s="6" t="str">
        <f t="shared" si="2"/>
        <v>女</v>
      </c>
      <c r="E112" s="6" t="str">
        <f t="shared" si="3"/>
        <v>1995**</v>
      </c>
      <c r="F112" s="6" t="s">
        <v>2136</v>
      </c>
      <c r="G112" s="6"/>
      <c r="H112" s="6"/>
      <c r="I112" s="6"/>
      <c r="J112" s="6"/>
      <c r="K112" s="6"/>
      <c r="L112" s="6"/>
      <c r="M112" s="6"/>
      <c r="N112" s="6"/>
      <c r="O112" s="6" t="s">
        <v>82</v>
      </c>
    </row>
    <row r="113" ht="39.95" customHeight="1" spans="1:15">
      <c r="A113" s="6">
        <v>28</v>
      </c>
      <c r="B113" s="10" t="s">
        <v>2137</v>
      </c>
      <c r="C113" s="6" t="s">
        <v>126</v>
      </c>
      <c r="D113" s="6" t="str">
        <f t="shared" si="2"/>
        <v>男</v>
      </c>
      <c r="E113" s="6" t="str">
        <f t="shared" si="3"/>
        <v>1947**</v>
      </c>
      <c r="F113" s="6" t="s">
        <v>2138</v>
      </c>
      <c r="G113" s="6" t="s">
        <v>1908</v>
      </c>
      <c r="H113" s="6">
        <v>6</v>
      </c>
      <c r="I113" s="6">
        <v>5</v>
      </c>
      <c r="J113" s="6" t="s">
        <v>2139</v>
      </c>
      <c r="K113" s="6">
        <v>3.87</v>
      </c>
      <c r="L113" s="6">
        <v>3.69</v>
      </c>
      <c r="M113" s="6">
        <v>0.03</v>
      </c>
      <c r="N113" s="6" t="s">
        <v>2013</v>
      </c>
      <c r="O113" s="6" t="s">
        <v>82</v>
      </c>
    </row>
    <row r="114" ht="39.95" customHeight="1" spans="1:15">
      <c r="A114" s="6"/>
      <c r="B114" s="6" t="s">
        <v>2140</v>
      </c>
      <c r="C114" s="6" t="s">
        <v>56</v>
      </c>
      <c r="D114" s="6" t="str">
        <f t="shared" si="2"/>
        <v>女</v>
      </c>
      <c r="E114" s="6" t="str">
        <f t="shared" si="3"/>
        <v>1952**</v>
      </c>
      <c r="F114" s="6" t="s">
        <v>2141</v>
      </c>
      <c r="G114" s="6"/>
      <c r="H114" s="6"/>
      <c r="I114" s="6"/>
      <c r="J114" s="6"/>
      <c r="K114" s="6"/>
      <c r="L114" s="6"/>
      <c r="M114" s="6"/>
      <c r="N114" s="6"/>
      <c r="O114" s="6" t="s">
        <v>82</v>
      </c>
    </row>
    <row r="115" ht="39.95" customHeight="1" spans="1:15">
      <c r="A115" s="6"/>
      <c r="B115" s="6" t="s">
        <v>2142</v>
      </c>
      <c r="C115" s="6" t="s">
        <v>388</v>
      </c>
      <c r="D115" s="6" t="str">
        <f t="shared" si="2"/>
        <v>男</v>
      </c>
      <c r="E115" s="6" t="str">
        <f t="shared" si="3"/>
        <v>1974**</v>
      </c>
      <c r="F115" s="6" t="s">
        <v>2143</v>
      </c>
      <c r="G115" s="6"/>
      <c r="H115" s="6"/>
      <c r="I115" s="6"/>
      <c r="J115" s="6"/>
      <c r="K115" s="6"/>
      <c r="L115" s="6"/>
      <c r="M115" s="6"/>
      <c r="N115" s="6"/>
      <c r="O115" s="6" t="s">
        <v>47</v>
      </c>
    </row>
    <row r="116" ht="39.95" customHeight="1" spans="1:15">
      <c r="A116" s="6"/>
      <c r="B116" s="6" t="s">
        <v>2144</v>
      </c>
      <c r="C116" s="6" t="s">
        <v>56</v>
      </c>
      <c r="D116" s="6" t="str">
        <f t="shared" si="2"/>
        <v>女</v>
      </c>
      <c r="E116" s="6" t="str">
        <f t="shared" si="3"/>
        <v>1978**</v>
      </c>
      <c r="F116" s="6" t="s">
        <v>2145</v>
      </c>
      <c r="G116" s="6"/>
      <c r="H116" s="6"/>
      <c r="I116" s="6"/>
      <c r="J116" s="6"/>
      <c r="K116" s="6"/>
      <c r="L116" s="6"/>
      <c r="M116" s="6"/>
      <c r="N116" s="6"/>
      <c r="O116" s="6" t="s">
        <v>47</v>
      </c>
    </row>
    <row r="117" ht="39.95" customHeight="1" spans="1:15">
      <c r="A117" s="6"/>
      <c r="B117" s="6" t="s">
        <v>2146</v>
      </c>
      <c r="C117" s="6" t="s">
        <v>70</v>
      </c>
      <c r="D117" s="6" t="str">
        <f t="shared" si="2"/>
        <v>女</v>
      </c>
      <c r="E117" s="6" t="str">
        <f t="shared" si="3"/>
        <v>2000**</v>
      </c>
      <c r="F117" s="6" t="s">
        <v>2147</v>
      </c>
      <c r="G117" s="6"/>
      <c r="H117" s="6"/>
      <c r="I117" s="6"/>
      <c r="J117" s="6"/>
      <c r="K117" s="6"/>
      <c r="L117" s="6"/>
      <c r="M117" s="6"/>
      <c r="N117" s="6"/>
      <c r="O117" s="6" t="s">
        <v>82</v>
      </c>
    </row>
    <row r="118" ht="35.1" customHeight="1" spans="1:16">
      <c r="A118" s="6">
        <v>29</v>
      </c>
      <c r="B118" s="6" t="s">
        <v>2148</v>
      </c>
      <c r="C118" s="6" t="s">
        <v>126</v>
      </c>
      <c r="D118" s="6" t="str">
        <f t="shared" si="2"/>
        <v>女</v>
      </c>
      <c r="E118" s="6" t="str">
        <f t="shared" si="3"/>
        <v>1957**</v>
      </c>
      <c r="F118" s="6" t="s">
        <v>767</v>
      </c>
      <c r="G118" s="6" t="s">
        <v>1908</v>
      </c>
      <c r="H118" s="6">
        <v>8</v>
      </c>
      <c r="I118" s="6">
        <v>5</v>
      </c>
      <c r="J118" s="6" t="s">
        <v>2149</v>
      </c>
      <c r="K118" s="6">
        <v>3.87</v>
      </c>
      <c r="L118" s="6">
        <v>3.69</v>
      </c>
      <c r="M118" s="6">
        <v>0.02</v>
      </c>
      <c r="N118" s="6" t="s">
        <v>2150</v>
      </c>
      <c r="O118" s="10" t="s">
        <v>47</v>
      </c>
      <c r="P118" s="15"/>
    </row>
    <row r="119" ht="35.1" customHeight="1" spans="1:15">
      <c r="A119" s="6"/>
      <c r="B119" s="6" t="s">
        <v>2151</v>
      </c>
      <c r="C119" s="6" t="s">
        <v>94</v>
      </c>
      <c r="D119" s="6" t="str">
        <f t="shared" si="2"/>
        <v>男</v>
      </c>
      <c r="E119" s="6" t="str">
        <f t="shared" si="3"/>
        <v>1957**</v>
      </c>
      <c r="F119" s="6" t="s">
        <v>2152</v>
      </c>
      <c r="G119" s="6"/>
      <c r="H119" s="6"/>
      <c r="I119" s="6"/>
      <c r="J119" s="6"/>
      <c r="K119" s="6"/>
      <c r="L119" s="6"/>
      <c r="M119" s="6"/>
      <c r="N119" s="6"/>
      <c r="O119" s="6" t="s">
        <v>2153</v>
      </c>
    </row>
    <row r="120" ht="35.1" customHeight="1" spans="1:15">
      <c r="A120" s="6"/>
      <c r="B120" s="6" t="s">
        <v>2154</v>
      </c>
      <c r="C120" s="6" t="s">
        <v>388</v>
      </c>
      <c r="D120" s="6" t="str">
        <f t="shared" si="2"/>
        <v>男</v>
      </c>
      <c r="E120" s="6" t="str">
        <f t="shared" si="3"/>
        <v>1981**</v>
      </c>
      <c r="F120" s="6" t="s">
        <v>1579</v>
      </c>
      <c r="G120" s="6"/>
      <c r="H120" s="6"/>
      <c r="I120" s="6"/>
      <c r="J120" s="6"/>
      <c r="K120" s="6"/>
      <c r="L120" s="6"/>
      <c r="M120" s="6"/>
      <c r="N120" s="6"/>
      <c r="O120" s="6" t="s">
        <v>82</v>
      </c>
    </row>
    <row r="121" ht="35.1" customHeight="1" spans="1:15">
      <c r="A121" s="6"/>
      <c r="B121" s="6" t="s">
        <v>2155</v>
      </c>
      <c r="C121" s="6" t="s">
        <v>56</v>
      </c>
      <c r="D121" s="6" t="str">
        <f t="shared" si="2"/>
        <v>女</v>
      </c>
      <c r="E121" s="6" t="str">
        <f t="shared" si="3"/>
        <v>1983**</v>
      </c>
      <c r="F121" s="6" t="s">
        <v>2156</v>
      </c>
      <c r="G121" s="6"/>
      <c r="H121" s="6"/>
      <c r="I121" s="6"/>
      <c r="J121" s="6"/>
      <c r="K121" s="6"/>
      <c r="L121" s="6"/>
      <c r="M121" s="6"/>
      <c r="N121" s="6"/>
      <c r="O121" s="6"/>
    </row>
    <row r="122" ht="35.1" customHeight="1" spans="1:15">
      <c r="A122" s="6"/>
      <c r="B122" s="6" t="s">
        <v>2157</v>
      </c>
      <c r="C122" s="6" t="s">
        <v>2116</v>
      </c>
      <c r="D122" s="6" t="str">
        <f t="shared" si="2"/>
        <v>女</v>
      </c>
      <c r="E122" s="6" t="str">
        <f t="shared" si="3"/>
        <v>1984**</v>
      </c>
      <c r="F122" s="6" t="s">
        <v>2158</v>
      </c>
      <c r="G122" s="6"/>
      <c r="H122" s="6"/>
      <c r="I122" s="6"/>
      <c r="J122" s="6"/>
      <c r="K122" s="6"/>
      <c r="L122" s="6"/>
      <c r="M122" s="6"/>
      <c r="N122" s="6"/>
      <c r="O122" s="6" t="s">
        <v>82</v>
      </c>
    </row>
    <row r="123" ht="38.1" customHeight="1" spans="1:15">
      <c r="A123" s="6">
        <v>30</v>
      </c>
      <c r="B123" s="6" t="s">
        <v>2159</v>
      </c>
      <c r="C123" s="6" t="s">
        <v>126</v>
      </c>
      <c r="D123" s="6" t="str">
        <f t="shared" si="2"/>
        <v>女</v>
      </c>
      <c r="E123" s="6" t="str">
        <f t="shared" si="3"/>
        <v>1958**</v>
      </c>
      <c r="F123" s="6" t="s">
        <v>2160</v>
      </c>
      <c r="G123" s="6" t="s">
        <v>1908</v>
      </c>
      <c r="H123" s="6">
        <v>7</v>
      </c>
      <c r="I123" s="6">
        <v>4</v>
      </c>
      <c r="J123" s="6" t="s">
        <v>2161</v>
      </c>
      <c r="K123" s="6">
        <v>2.15</v>
      </c>
      <c r="L123" s="6">
        <v>2.15</v>
      </c>
      <c r="M123" s="6">
        <v>0</v>
      </c>
      <c r="N123" s="6" t="s">
        <v>1211</v>
      </c>
      <c r="O123" s="6" t="s">
        <v>47</v>
      </c>
    </row>
    <row r="124" ht="38.1" customHeight="1" spans="1:16">
      <c r="A124" s="6"/>
      <c r="B124" s="6" t="s">
        <v>903</v>
      </c>
      <c r="C124" s="6" t="s">
        <v>197</v>
      </c>
      <c r="D124" s="6" t="str">
        <f t="shared" si="2"/>
        <v>女</v>
      </c>
      <c r="E124" s="6" t="str">
        <f t="shared" si="3"/>
        <v>1982**</v>
      </c>
      <c r="F124" s="6" t="s">
        <v>2052</v>
      </c>
      <c r="G124" s="6"/>
      <c r="H124" s="6"/>
      <c r="I124" s="6"/>
      <c r="J124" s="6"/>
      <c r="K124" s="6"/>
      <c r="L124" s="6"/>
      <c r="M124" s="6"/>
      <c r="N124" s="6"/>
      <c r="O124" s="6" t="s">
        <v>47</v>
      </c>
      <c r="P124" s="15"/>
    </row>
    <row r="125" ht="30.95" customHeight="1" spans="1:15">
      <c r="A125" s="6"/>
      <c r="B125" s="6" t="s">
        <v>2162</v>
      </c>
      <c r="C125" s="6" t="s">
        <v>388</v>
      </c>
      <c r="D125" s="6" t="str">
        <f t="shared" si="2"/>
        <v>男</v>
      </c>
      <c r="E125" s="6" t="str">
        <f t="shared" si="3"/>
        <v>1984**</v>
      </c>
      <c r="F125" s="6" t="s">
        <v>2163</v>
      </c>
      <c r="G125" s="6"/>
      <c r="H125" s="6"/>
      <c r="I125" s="6"/>
      <c r="J125" s="6"/>
      <c r="K125" s="6"/>
      <c r="L125" s="6"/>
      <c r="M125" s="6"/>
      <c r="N125" s="6"/>
      <c r="O125" s="6" t="s">
        <v>47</v>
      </c>
    </row>
    <row r="126" ht="33" customHeight="1" spans="1:15">
      <c r="A126" s="6"/>
      <c r="B126" s="6" t="s">
        <v>2164</v>
      </c>
      <c r="C126" s="6" t="s">
        <v>56</v>
      </c>
      <c r="D126" s="6" t="str">
        <f t="shared" si="2"/>
        <v>女</v>
      </c>
      <c r="E126" s="6" t="str">
        <f t="shared" si="3"/>
        <v>1984**</v>
      </c>
      <c r="F126" s="6" t="s">
        <v>2165</v>
      </c>
      <c r="G126" s="6"/>
      <c r="H126" s="6"/>
      <c r="I126" s="6"/>
      <c r="J126" s="6"/>
      <c r="K126" s="6"/>
      <c r="L126" s="6"/>
      <c r="M126" s="6"/>
      <c r="N126" s="6"/>
      <c r="O126" s="6" t="s">
        <v>82</v>
      </c>
    </row>
    <row r="127" customHeight="1" spans="1:15">
      <c r="A127" s="6">
        <v>31</v>
      </c>
      <c r="B127" s="6" t="s">
        <v>2166</v>
      </c>
      <c r="C127" s="6" t="s">
        <v>42</v>
      </c>
      <c r="D127" s="6" t="str">
        <f t="shared" si="2"/>
        <v>女</v>
      </c>
      <c r="E127" s="6" t="str">
        <f t="shared" si="3"/>
        <v>1975**</v>
      </c>
      <c r="F127" s="6" t="s">
        <v>2167</v>
      </c>
      <c r="G127" s="6" t="s">
        <v>1908</v>
      </c>
      <c r="H127" s="6">
        <v>5</v>
      </c>
      <c r="I127" s="6">
        <v>3</v>
      </c>
      <c r="J127" s="6" t="s">
        <v>2168</v>
      </c>
      <c r="K127" s="6">
        <v>5.16</v>
      </c>
      <c r="L127" s="6">
        <v>4.76</v>
      </c>
      <c r="M127" s="6">
        <v>0.08</v>
      </c>
      <c r="N127" s="6" t="s">
        <v>1211</v>
      </c>
      <c r="O127" s="6" t="s">
        <v>82</v>
      </c>
    </row>
    <row r="128" customHeight="1" spans="1:15">
      <c r="A128" s="6"/>
      <c r="B128" s="10" t="s">
        <v>2169</v>
      </c>
      <c r="C128" s="10" t="s">
        <v>2170</v>
      </c>
      <c r="D128" s="6" t="str">
        <f t="shared" si="2"/>
        <v>女</v>
      </c>
      <c r="E128" s="6" t="str">
        <f t="shared" si="3"/>
        <v>1940**</v>
      </c>
      <c r="F128" s="10" t="s">
        <v>2171</v>
      </c>
      <c r="G128" s="6"/>
      <c r="H128" s="6"/>
      <c r="I128" s="6"/>
      <c r="J128" s="6"/>
      <c r="K128" s="6"/>
      <c r="L128" s="6"/>
      <c r="M128" s="6"/>
      <c r="N128" s="6"/>
      <c r="O128" s="10" t="s">
        <v>47</v>
      </c>
    </row>
    <row r="129" customHeight="1" spans="1:15">
      <c r="A129" s="6"/>
      <c r="B129" s="10" t="s">
        <v>2172</v>
      </c>
      <c r="C129" s="10" t="s">
        <v>435</v>
      </c>
      <c r="D129" s="6" t="str">
        <f t="shared" si="2"/>
        <v>女</v>
      </c>
      <c r="E129" s="6" t="str">
        <f t="shared" si="3"/>
        <v>1965**</v>
      </c>
      <c r="F129" s="10" t="s">
        <v>2173</v>
      </c>
      <c r="G129" s="6"/>
      <c r="H129" s="6"/>
      <c r="I129" s="6"/>
      <c r="J129" s="6"/>
      <c r="K129" s="6"/>
      <c r="L129" s="6"/>
      <c r="M129" s="6"/>
      <c r="N129" s="6"/>
      <c r="O129" s="10" t="s">
        <v>82</v>
      </c>
    </row>
    <row r="130" ht="47.1" customHeight="1" spans="1:15">
      <c r="A130" s="10">
        <v>32</v>
      </c>
      <c r="B130" s="10" t="s">
        <v>2174</v>
      </c>
      <c r="C130" s="10" t="s">
        <v>42</v>
      </c>
      <c r="D130" s="6" t="str">
        <f t="shared" si="2"/>
        <v>男</v>
      </c>
      <c r="E130" s="6" t="str">
        <f t="shared" si="3"/>
        <v>1959**</v>
      </c>
      <c r="F130" s="10" t="s">
        <v>2175</v>
      </c>
      <c r="G130" s="10" t="s">
        <v>1908</v>
      </c>
      <c r="H130" s="10">
        <v>6</v>
      </c>
      <c r="I130" s="10">
        <v>5</v>
      </c>
      <c r="J130" s="10" t="s">
        <v>2176</v>
      </c>
      <c r="K130" s="10">
        <v>3.87</v>
      </c>
      <c r="L130" s="10">
        <v>3.47</v>
      </c>
      <c r="M130" s="10">
        <v>0.066</v>
      </c>
      <c r="N130" s="10" t="s">
        <v>2013</v>
      </c>
      <c r="O130" s="10" t="s">
        <v>47</v>
      </c>
    </row>
    <row r="131" ht="47.1" customHeight="1" spans="1:15">
      <c r="A131" s="10"/>
      <c r="B131" s="10" t="s">
        <v>2177</v>
      </c>
      <c r="C131" s="10" t="s">
        <v>56</v>
      </c>
      <c r="D131" s="6" t="str">
        <f t="shared" ref="D131:D156" si="4">IF(MOD(MID(F131,17,1),2),"男","女")</f>
        <v>女</v>
      </c>
      <c r="E131" s="6" t="str">
        <f t="shared" ref="E131:E156" si="5">TEXT(MID(F131,7,6),"0000-00")</f>
        <v>1964**</v>
      </c>
      <c r="F131" s="10" t="s">
        <v>2178</v>
      </c>
      <c r="G131" s="10"/>
      <c r="H131" s="10"/>
      <c r="I131" s="10"/>
      <c r="J131" s="10"/>
      <c r="K131" s="10"/>
      <c r="L131" s="10"/>
      <c r="M131" s="10"/>
      <c r="N131" s="10"/>
      <c r="O131" s="10" t="s">
        <v>47</v>
      </c>
    </row>
    <row r="132" ht="47.1" customHeight="1" spans="1:15">
      <c r="A132" s="10"/>
      <c r="B132" s="10" t="s">
        <v>2179</v>
      </c>
      <c r="C132" s="10" t="s">
        <v>197</v>
      </c>
      <c r="D132" s="6" t="str">
        <f t="shared" si="4"/>
        <v>女</v>
      </c>
      <c r="E132" s="6" t="str">
        <f t="shared" si="5"/>
        <v>1986**</v>
      </c>
      <c r="F132" s="10" t="s">
        <v>2180</v>
      </c>
      <c r="G132" s="10"/>
      <c r="H132" s="10"/>
      <c r="I132" s="10"/>
      <c r="J132" s="10"/>
      <c r="K132" s="10"/>
      <c r="L132" s="10"/>
      <c r="M132" s="10"/>
      <c r="N132" s="10"/>
      <c r="O132" s="10" t="s">
        <v>47</v>
      </c>
    </row>
    <row r="133" ht="47.1" customHeight="1" spans="1:15">
      <c r="A133" s="10"/>
      <c r="B133" s="10" t="s">
        <v>2181</v>
      </c>
      <c r="C133" s="10" t="s">
        <v>126</v>
      </c>
      <c r="D133" s="6" t="str">
        <f t="shared" si="4"/>
        <v>男</v>
      </c>
      <c r="E133" s="6" t="str">
        <f t="shared" si="5"/>
        <v>1992**</v>
      </c>
      <c r="F133" s="10" t="s">
        <v>493</v>
      </c>
      <c r="G133" s="10"/>
      <c r="H133" s="10"/>
      <c r="I133" s="10"/>
      <c r="J133" s="10"/>
      <c r="K133" s="10"/>
      <c r="L133" s="10"/>
      <c r="M133" s="10"/>
      <c r="N133" s="10"/>
      <c r="O133" s="10" t="s">
        <v>47</v>
      </c>
    </row>
    <row r="134" ht="47.1" customHeight="1" spans="1:15">
      <c r="A134" s="10"/>
      <c r="B134" s="10" t="s">
        <v>2182</v>
      </c>
      <c r="C134" s="10" t="s">
        <v>56</v>
      </c>
      <c r="D134" s="6" t="str">
        <f t="shared" si="4"/>
        <v>女</v>
      </c>
      <c r="E134" s="6" t="str">
        <f t="shared" si="5"/>
        <v>1992**</v>
      </c>
      <c r="F134" s="10" t="s">
        <v>2183</v>
      </c>
      <c r="G134" s="10"/>
      <c r="H134" s="10"/>
      <c r="I134" s="10"/>
      <c r="J134" s="10"/>
      <c r="K134" s="10"/>
      <c r="L134" s="10"/>
      <c r="M134" s="10"/>
      <c r="N134" s="10"/>
      <c r="O134" s="10" t="s">
        <v>82</v>
      </c>
    </row>
    <row r="135" ht="50.1" customHeight="1" spans="1:15">
      <c r="A135" s="10">
        <v>33</v>
      </c>
      <c r="B135" s="10" t="s">
        <v>2184</v>
      </c>
      <c r="C135" s="10" t="s">
        <v>126</v>
      </c>
      <c r="D135" s="6" t="str">
        <f t="shared" si="4"/>
        <v>男</v>
      </c>
      <c r="E135" s="6" t="str">
        <f t="shared" si="5"/>
        <v>1948**</v>
      </c>
      <c r="F135" s="10" t="s">
        <v>2185</v>
      </c>
      <c r="G135" s="10" t="s">
        <v>1908</v>
      </c>
      <c r="H135" s="10">
        <v>4</v>
      </c>
      <c r="I135" s="10">
        <v>3</v>
      </c>
      <c r="J135" s="10" t="s">
        <v>1575</v>
      </c>
      <c r="K135" s="10">
        <v>1.72</v>
      </c>
      <c r="L135" s="10">
        <v>1.72</v>
      </c>
      <c r="M135" s="10">
        <v>0</v>
      </c>
      <c r="N135" s="10" t="s">
        <v>1211</v>
      </c>
      <c r="O135" s="10" t="s">
        <v>47</v>
      </c>
    </row>
    <row r="136" ht="50.1" customHeight="1" spans="1:15">
      <c r="A136" s="10"/>
      <c r="B136" s="10" t="s">
        <v>2186</v>
      </c>
      <c r="C136" s="10" t="s">
        <v>197</v>
      </c>
      <c r="D136" s="6" t="str">
        <f t="shared" si="4"/>
        <v>女</v>
      </c>
      <c r="E136" s="6" t="str">
        <f t="shared" si="5"/>
        <v>1974**</v>
      </c>
      <c r="F136" s="10" t="s">
        <v>2187</v>
      </c>
      <c r="G136" s="10"/>
      <c r="H136" s="10"/>
      <c r="I136" s="10"/>
      <c r="J136" s="10"/>
      <c r="K136" s="10"/>
      <c r="L136" s="10"/>
      <c r="M136" s="10"/>
      <c r="N136" s="10"/>
      <c r="O136" s="10" t="s">
        <v>47</v>
      </c>
    </row>
    <row r="137" ht="50.1" customHeight="1" spans="1:15">
      <c r="A137" s="10"/>
      <c r="B137" s="10" t="s">
        <v>2188</v>
      </c>
      <c r="C137" s="10" t="s">
        <v>42</v>
      </c>
      <c r="D137" s="6" t="str">
        <f t="shared" si="4"/>
        <v>女</v>
      </c>
      <c r="E137" s="6" t="str">
        <f t="shared" si="5"/>
        <v>1979**</v>
      </c>
      <c r="F137" s="10" t="s">
        <v>2189</v>
      </c>
      <c r="G137" s="10"/>
      <c r="H137" s="10"/>
      <c r="I137" s="10"/>
      <c r="J137" s="10"/>
      <c r="K137" s="10"/>
      <c r="L137" s="10"/>
      <c r="M137" s="10"/>
      <c r="N137" s="10"/>
      <c r="O137" s="10" t="s">
        <v>47</v>
      </c>
    </row>
    <row r="138" customHeight="1" spans="1:15">
      <c r="A138" s="10">
        <v>34</v>
      </c>
      <c r="B138" s="10" t="s">
        <v>2190</v>
      </c>
      <c r="C138" s="10" t="s">
        <v>126</v>
      </c>
      <c r="D138" s="6" t="str">
        <f t="shared" si="4"/>
        <v>女</v>
      </c>
      <c r="E138" s="6" t="str">
        <f t="shared" si="5"/>
        <v>1960**</v>
      </c>
      <c r="F138" s="10" t="s">
        <v>2191</v>
      </c>
      <c r="G138" s="10" t="s">
        <v>1908</v>
      </c>
      <c r="H138" s="10">
        <v>7</v>
      </c>
      <c r="I138" s="10">
        <v>5</v>
      </c>
      <c r="J138" s="10" t="s">
        <v>2192</v>
      </c>
      <c r="K138" s="10">
        <v>5.59</v>
      </c>
      <c r="L138" s="10">
        <v>5.29</v>
      </c>
      <c r="M138" s="10">
        <v>0.0428</v>
      </c>
      <c r="N138" s="10" t="s">
        <v>2013</v>
      </c>
      <c r="O138" s="10" t="s">
        <v>82</v>
      </c>
    </row>
    <row r="139" customHeight="1" spans="1:15">
      <c r="A139" s="10"/>
      <c r="B139" s="10" t="s">
        <v>2193</v>
      </c>
      <c r="C139" s="10" t="s">
        <v>70</v>
      </c>
      <c r="D139" s="6" t="str">
        <f t="shared" si="4"/>
        <v>女</v>
      </c>
      <c r="E139" s="6" t="str">
        <f t="shared" si="5"/>
        <v>1990**</v>
      </c>
      <c r="F139" s="10" t="s">
        <v>2194</v>
      </c>
      <c r="G139" s="10"/>
      <c r="H139" s="10"/>
      <c r="I139" s="10"/>
      <c r="J139" s="10"/>
      <c r="K139" s="10"/>
      <c r="L139" s="10"/>
      <c r="M139" s="10"/>
      <c r="N139" s="10"/>
      <c r="O139" s="10" t="s">
        <v>82</v>
      </c>
    </row>
    <row r="140" customHeight="1" spans="1:15">
      <c r="A140" s="10"/>
      <c r="B140" s="10" t="s">
        <v>2195</v>
      </c>
      <c r="C140" s="10" t="s">
        <v>153</v>
      </c>
      <c r="D140" s="6" t="str">
        <f t="shared" si="4"/>
        <v>女</v>
      </c>
      <c r="E140" s="6" t="str">
        <f t="shared" si="5"/>
        <v>1934**</v>
      </c>
      <c r="F140" s="10" t="s">
        <v>2196</v>
      </c>
      <c r="G140" s="10"/>
      <c r="H140" s="10"/>
      <c r="I140" s="10"/>
      <c r="J140" s="10"/>
      <c r="K140" s="10"/>
      <c r="L140" s="10"/>
      <c r="M140" s="10"/>
      <c r="N140" s="10"/>
      <c r="O140" s="10" t="s">
        <v>47</v>
      </c>
    </row>
    <row r="141" customHeight="1" spans="1:15">
      <c r="A141" s="10"/>
      <c r="B141" s="10" t="s">
        <v>2197</v>
      </c>
      <c r="C141" s="10" t="s">
        <v>388</v>
      </c>
      <c r="D141" s="6" t="str">
        <f t="shared" si="4"/>
        <v>男</v>
      </c>
      <c r="E141" s="6" t="str">
        <f t="shared" si="5"/>
        <v>1984**</v>
      </c>
      <c r="F141" s="10" t="s">
        <v>1644</v>
      </c>
      <c r="G141" s="10"/>
      <c r="H141" s="10"/>
      <c r="I141" s="10"/>
      <c r="J141" s="10"/>
      <c r="K141" s="10"/>
      <c r="L141" s="10"/>
      <c r="M141" s="10"/>
      <c r="N141" s="10"/>
      <c r="O141" s="10" t="s">
        <v>47</v>
      </c>
    </row>
    <row r="142" customHeight="1" spans="1:15">
      <c r="A142" s="10"/>
      <c r="B142" s="10" t="s">
        <v>2198</v>
      </c>
      <c r="C142" s="10" t="s">
        <v>56</v>
      </c>
      <c r="D142" s="6" t="str">
        <f t="shared" si="4"/>
        <v>女</v>
      </c>
      <c r="E142" s="6" t="str">
        <f t="shared" si="5"/>
        <v>1988**</v>
      </c>
      <c r="F142" s="10" t="s">
        <v>2199</v>
      </c>
      <c r="G142" s="10"/>
      <c r="H142" s="10"/>
      <c r="I142" s="10"/>
      <c r="J142" s="10"/>
      <c r="K142" s="10"/>
      <c r="L142" s="10"/>
      <c r="M142" s="10"/>
      <c r="N142" s="10"/>
      <c r="O142" s="10" t="s">
        <v>47</v>
      </c>
    </row>
    <row r="143" customHeight="1" spans="1:15">
      <c r="A143" s="10">
        <v>35</v>
      </c>
      <c r="B143" s="10" t="s">
        <v>2200</v>
      </c>
      <c r="C143" s="10" t="s">
        <v>126</v>
      </c>
      <c r="D143" s="6" t="str">
        <f t="shared" si="4"/>
        <v>男</v>
      </c>
      <c r="E143" s="6" t="str">
        <f t="shared" si="5"/>
        <v>1950**</v>
      </c>
      <c r="F143" s="10" t="s">
        <v>2201</v>
      </c>
      <c r="G143" s="6" t="s">
        <v>1908</v>
      </c>
      <c r="H143" s="10">
        <v>4</v>
      </c>
      <c r="I143" s="10">
        <v>4</v>
      </c>
      <c r="J143" s="10" t="s">
        <v>1575</v>
      </c>
      <c r="K143" s="10">
        <v>3.44</v>
      </c>
      <c r="L143" s="10">
        <v>3.31</v>
      </c>
      <c r="M143" s="10">
        <v>0.0325</v>
      </c>
      <c r="N143" s="10" t="s">
        <v>1211</v>
      </c>
      <c r="O143" s="10" t="s">
        <v>47</v>
      </c>
    </row>
    <row r="144" customHeight="1" spans="1:15">
      <c r="A144" s="10"/>
      <c r="B144" s="10" t="s">
        <v>2071</v>
      </c>
      <c r="C144" s="10" t="s">
        <v>56</v>
      </c>
      <c r="D144" s="6" t="str">
        <f t="shared" si="4"/>
        <v>女</v>
      </c>
      <c r="E144" s="6" t="str">
        <f t="shared" si="5"/>
        <v>1953**</v>
      </c>
      <c r="F144" s="10" t="s">
        <v>2202</v>
      </c>
      <c r="G144" s="6"/>
      <c r="H144" s="10"/>
      <c r="I144" s="10"/>
      <c r="J144" s="10"/>
      <c r="K144" s="10"/>
      <c r="L144" s="10"/>
      <c r="M144" s="10"/>
      <c r="N144" s="10"/>
      <c r="O144" s="10" t="s">
        <v>82</v>
      </c>
    </row>
    <row r="145" customHeight="1" spans="1:15">
      <c r="A145" s="10"/>
      <c r="B145" s="10" t="s">
        <v>2203</v>
      </c>
      <c r="C145" s="10" t="s">
        <v>126</v>
      </c>
      <c r="D145" s="6" t="str">
        <f t="shared" si="4"/>
        <v>女</v>
      </c>
      <c r="E145" s="6" t="str">
        <f t="shared" si="5"/>
        <v>1976**</v>
      </c>
      <c r="F145" s="10" t="s">
        <v>2204</v>
      </c>
      <c r="G145" s="6"/>
      <c r="H145" s="10"/>
      <c r="I145" s="10"/>
      <c r="J145" s="10"/>
      <c r="K145" s="10"/>
      <c r="L145" s="10"/>
      <c r="M145" s="10"/>
      <c r="N145" s="10"/>
      <c r="O145" s="10" t="s">
        <v>82</v>
      </c>
    </row>
    <row r="146" customHeight="1" spans="1:15">
      <c r="A146" s="10"/>
      <c r="B146" s="10" t="s">
        <v>2205</v>
      </c>
      <c r="C146" s="10" t="s">
        <v>73</v>
      </c>
      <c r="D146" s="6" t="str">
        <f t="shared" si="4"/>
        <v>男</v>
      </c>
      <c r="E146" s="6" t="str">
        <f t="shared" si="5"/>
        <v>2001**</v>
      </c>
      <c r="F146" s="10" t="s">
        <v>2206</v>
      </c>
      <c r="G146" s="6"/>
      <c r="H146" s="10"/>
      <c r="I146" s="10"/>
      <c r="J146" s="10"/>
      <c r="K146" s="10"/>
      <c r="L146" s="10"/>
      <c r="M146" s="10"/>
      <c r="N146" s="10"/>
      <c r="O146" s="10" t="s">
        <v>47</v>
      </c>
    </row>
    <row r="147" ht="39.95" customHeight="1" spans="1:15">
      <c r="A147" s="11">
        <v>36</v>
      </c>
      <c r="B147" s="10" t="s">
        <v>2207</v>
      </c>
      <c r="C147" s="10" t="s">
        <v>42</v>
      </c>
      <c r="D147" s="6" t="str">
        <f t="shared" si="4"/>
        <v>男</v>
      </c>
      <c r="E147" s="6" t="str">
        <f t="shared" si="5"/>
        <v>1956**</v>
      </c>
      <c r="F147" s="10" t="s">
        <v>2208</v>
      </c>
      <c r="G147" s="8" t="s">
        <v>1908</v>
      </c>
      <c r="H147" s="8">
        <v>6</v>
      </c>
      <c r="I147" s="8">
        <v>5</v>
      </c>
      <c r="J147" s="8" t="s">
        <v>2209</v>
      </c>
      <c r="K147" s="8">
        <v>6.88</v>
      </c>
      <c r="L147" s="8">
        <v>5.69</v>
      </c>
      <c r="M147" s="8">
        <v>0.198</v>
      </c>
      <c r="N147" s="11" t="s">
        <v>1211</v>
      </c>
      <c r="O147" s="10" t="s">
        <v>82</v>
      </c>
    </row>
    <row r="148" ht="39.95" customHeight="1" spans="1:15">
      <c r="A148" s="12"/>
      <c r="B148" s="10" t="s">
        <v>2210</v>
      </c>
      <c r="C148" s="10" t="s">
        <v>56</v>
      </c>
      <c r="D148" s="6" t="str">
        <f t="shared" si="4"/>
        <v>女</v>
      </c>
      <c r="E148" s="6" t="str">
        <f t="shared" si="5"/>
        <v>1958**</v>
      </c>
      <c r="F148" s="10" t="s">
        <v>2211</v>
      </c>
      <c r="G148" s="9"/>
      <c r="H148" s="9"/>
      <c r="I148" s="9"/>
      <c r="J148" s="9"/>
      <c r="K148" s="9"/>
      <c r="L148" s="9"/>
      <c r="M148" s="9"/>
      <c r="N148" s="12"/>
      <c r="O148" s="10" t="s">
        <v>82</v>
      </c>
    </row>
    <row r="149" ht="39.95" customHeight="1" spans="1:15">
      <c r="A149" s="12"/>
      <c r="B149" s="10" t="s">
        <v>2212</v>
      </c>
      <c r="C149" s="10" t="s">
        <v>435</v>
      </c>
      <c r="D149" s="6" t="str">
        <f t="shared" si="4"/>
        <v>女</v>
      </c>
      <c r="E149" s="6" t="str">
        <f t="shared" si="5"/>
        <v>1958**</v>
      </c>
      <c r="F149" s="10" t="s">
        <v>1285</v>
      </c>
      <c r="G149" s="9"/>
      <c r="H149" s="9"/>
      <c r="I149" s="9"/>
      <c r="J149" s="9"/>
      <c r="K149" s="9"/>
      <c r="L149" s="9"/>
      <c r="M149" s="9"/>
      <c r="N149" s="12"/>
      <c r="O149" s="10" t="s">
        <v>82</v>
      </c>
    </row>
    <row r="150" ht="39.95" customHeight="1" spans="1:15">
      <c r="A150" s="12"/>
      <c r="B150" s="10" t="s">
        <v>2213</v>
      </c>
      <c r="C150" s="10" t="s">
        <v>70</v>
      </c>
      <c r="D150" s="6" t="str">
        <f t="shared" si="4"/>
        <v>女</v>
      </c>
      <c r="E150" s="6" t="str">
        <f t="shared" si="5"/>
        <v>1982**</v>
      </c>
      <c r="F150" s="10" t="s">
        <v>2214</v>
      </c>
      <c r="G150" s="9"/>
      <c r="H150" s="9"/>
      <c r="I150" s="9"/>
      <c r="J150" s="9"/>
      <c r="K150" s="9"/>
      <c r="L150" s="9"/>
      <c r="M150" s="9"/>
      <c r="N150" s="12"/>
      <c r="O150" s="10" t="s">
        <v>82</v>
      </c>
    </row>
    <row r="151" ht="39.95" customHeight="1" spans="1:15">
      <c r="A151" s="13"/>
      <c r="B151" s="10" t="s">
        <v>2215</v>
      </c>
      <c r="C151" s="10" t="s">
        <v>73</v>
      </c>
      <c r="D151" s="6" t="str">
        <f t="shared" si="4"/>
        <v>男</v>
      </c>
      <c r="E151" s="6" t="str">
        <f t="shared" si="5"/>
        <v>1984**</v>
      </c>
      <c r="F151" s="10" t="s">
        <v>2216</v>
      </c>
      <c r="G151" s="7"/>
      <c r="H151" s="7"/>
      <c r="I151" s="7"/>
      <c r="J151" s="7"/>
      <c r="K151" s="7"/>
      <c r="L151" s="7"/>
      <c r="M151" s="7"/>
      <c r="N151" s="13"/>
      <c r="O151" s="10" t="s">
        <v>82</v>
      </c>
    </row>
    <row r="152" s="1" customFormat="1" customHeight="1" spans="1:15">
      <c r="A152" s="6">
        <v>37</v>
      </c>
      <c r="B152" s="6" t="s">
        <v>2217</v>
      </c>
      <c r="C152" s="6" t="s">
        <v>42</v>
      </c>
      <c r="D152" s="6" t="str">
        <f t="shared" si="4"/>
        <v>男</v>
      </c>
      <c r="E152" s="6" t="str">
        <f t="shared" si="5"/>
        <v>1943**</v>
      </c>
      <c r="F152" s="6" t="s">
        <v>2218</v>
      </c>
      <c r="G152" s="6" t="s">
        <v>1908</v>
      </c>
      <c r="H152" s="6">
        <v>6</v>
      </c>
      <c r="I152" s="6">
        <v>5</v>
      </c>
      <c r="J152" s="6" t="s">
        <v>2219</v>
      </c>
      <c r="K152" s="6">
        <v>2.58</v>
      </c>
      <c r="L152" s="6">
        <v>2.25</v>
      </c>
      <c r="M152" s="6">
        <v>0.055</v>
      </c>
      <c r="N152" s="6" t="s">
        <v>1415</v>
      </c>
      <c r="O152" s="6"/>
    </row>
    <row r="153" s="1" customFormat="1" ht="35.1" customHeight="1" spans="1:15">
      <c r="A153" s="6"/>
      <c r="B153" s="6" t="s">
        <v>2220</v>
      </c>
      <c r="C153" s="6" t="s">
        <v>56</v>
      </c>
      <c r="D153" s="6" t="str">
        <f t="shared" si="4"/>
        <v>女</v>
      </c>
      <c r="E153" s="6" t="str">
        <f t="shared" si="5"/>
        <v>1952**</v>
      </c>
      <c r="F153" s="6" t="s">
        <v>2221</v>
      </c>
      <c r="G153" s="6"/>
      <c r="H153" s="6"/>
      <c r="I153" s="6"/>
      <c r="J153" s="6"/>
      <c r="K153" s="6"/>
      <c r="L153" s="6"/>
      <c r="M153" s="6"/>
      <c r="N153" s="6"/>
      <c r="O153" s="6"/>
    </row>
    <row r="154" s="1" customFormat="1" ht="35.1" customHeight="1" spans="1:15">
      <c r="A154" s="6"/>
      <c r="B154" s="6" t="s">
        <v>2222</v>
      </c>
      <c r="C154" s="6" t="s">
        <v>42</v>
      </c>
      <c r="D154" s="6" t="str">
        <f t="shared" si="4"/>
        <v>男</v>
      </c>
      <c r="E154" s="6" t="str">
        <f t="shared" si="5"/>
        <v>1974**</v>
      </c>
      <c r="F154" s="6" t="s">
        <v>2223</v>
      </c>
      <c r="G154" s="6"/>
      <c r="H154" s="6"/>
      <c r="I154" s="6"/>
      <c r="J154" s="6"/>
      <c r="K154" s="6"/>
      <c r="L154" s="6"/>
      <c r="M154" s="6"/>
      <c r="N154" s="6"/>
      <c r="O154" s="6"/>
    </row>
    <row r="155" s="1" customFormat="1" ht="35.1" customHeight="1" spans="1:15">
      <c r="A155" s="6"/>
      <c r="B155" s="6" t="s">
        <v>2224</v>
      </c>
      <c r="C155" s="6" t="s">
        <v>56</v>
      </c>
      <c r="D155" s="6" t="str">
        <f t="shared" si="4"/>
        <v>女</v>
      </c>
      <c r="E155" s="6" t="str">
        <f t="shared" si="5"/>
        <v>1976**</v>
      </c>
      <c r="F155" s="6" t="s">
        <v>2225</v>
      </c>
      <c r="G155" s="6"/>
      <c r="H155" s="6"/>
      <c r="I155" s="6"/>
      <c r="J155" s="6"/>
      <c r="K155" s="6"/>
      <c r="L155" s="6"/>
      <c r="M155" s="6"/>
      <c r="N155" s="6"/>
      <c r="O155" s="6"/>
    </row>
    <row r="156" s="1" customFormat="1" ht="42.95" customHeight="1" spans="1:15">
      <c r="A156" s="6"/>
      <c r="B156" s="6" t="s">
        <v>2226</v>
      </c>
      <c r="C156" s="6" t="s">
        <v>73</v>
      </c>
      <c r="D156" s="6" t="str">
        <f t="shared" si="4"/>
        <v>男</v>
      </c>
      <c r="E156" s="6" t="str">
        <f t="shared" si="5"/>
        <v>1999**</v>
      </c>
      <c r="F156" s="6" t="s">
        <v>2227</v>
      </c>
      <c r="G156" s="6"/>
      <c r="H156" s="6"/>
      <c r="I156" s="6"/>
      <c r="J156" s="6"/>
      <c r="K156" s="6"/>
      <c r="L156" s="6"/>
      <c r="M156" s="6"/>
      <c r="N156" s="6"/>
      <c r="O156" s="6"/>
    </row>
  </sheetData>
  <autoFilter xmlns:etc="http://www.wps.cn/officeDocument/2017/etCustomData" ref="A2:O156" etc:filterBottomFollowUsedRange="0">
    <extLst/>
  </autoFilter>
  <mergeCells count="325">
    <mergeCell ref="A1:O1"/>
    <mergeCell ref="A3:A5"/>
    <mergeCell ref="A6:A8"/>
    <mergeCell ref="A9:A13"/>
    <mergeCell ref="A14:A15"/>
    <mergeCell ref="A16:A17"/>
    <mergeCell ref="A18:A20"/>
    <mergeCell ref="A21:A22"/>
    <mergeCell ref="A23:A27"/>
    <mergeCell ref="A28:A32"/>
    <mergeCell ref="A33:A37"/>
    <mergeCell ref="A38:A42"/>
    <mergeCell ref="A43:A49"/>
    <mergeCell ref="A50:A54"/>
    <mergeCell ref="A55:A59"/>
    <mergeCell ref="A60:A63"/>
    <mergeCell ref="A64:A69"/>
    <mergeCell ref="A70:A73"/>
    <mergeCell ref="A74:A76"/>
    <mergeCell ref="A77:A81"/>
    <mergeCell ref="A83:A87"/>
    <mergeCell ref="A88:A91"/>
    <mergeCell ref="A92:A96"/>
    <mergeCell ref="A97:A100"/>
    <mergeCell ref="A101:A104"/>
    <mergeCell ref="A105:A107"/>
    <mergeCell ref="A108:A112"/>
    <mergeCell ref="A113:A117"/>
    <mergeCell ref="A118:A122"/>
    <mergeCell ref="A123:A126"/>
    <mergeCell ref="A127:A129"/>
    <mergeCell ref="A130:A134"/>
    <mergeCell ref="A135:A137"/>
    <mergeCell ref="A138:A142"/>
    <mergeCell ref="A143:A146"/>
    <mergeCell ref="A147:A151"/>
    <mergeCell ref="A152:A156"/>
    <mergeCell ref="G3:G5"/>
    <mergeCell ref="G6:G8"/>
    <mergeCell ref="G9:G13"/>
    <mergeCell ref="G14:G15"/>
    <mergeCell ref="G16:G17"/>
    <mergeCell ref="G18:G20"/>
    <mergeCell ref="G21:G22"/>
    <mergeCell ref="G23:G27"/>
    <mergeCell ref="G28:G32"/>
    <mergeCell ref="G33:G37"/>
    <mergeCell ref="G38:G42"/>
    <mergeCell ref="G43:G49"/>
    <mergeCell ref="G50:G54"/>
    <mergeCell ref="G55:G59"/>
    <mergeCell ref="G60:G63"/>
    <mergeCell ref="G64:G69"/>
    <mergeCell ref="G70:G73"/>
    <mergeCell ref="G74:G76"/>
    <mergeCell ref="G77:G81"/>
    <mergeCell ref="G83:G87"/>
    <mergeCell ref="G88:G91"/>
    <mergeCell ref="G92:G96"/>
    <mergeCell ref="G97:G100"/>
    <mergeCell ref="G101:G104"/>
    <mergeCell ref="G105:G107"/>
    <mergeCell ref="G108:G112"/>
    <mergeCell ref="G113:G117"/>
    <mergeCell ref="G118:G122"/>
    <mergeCell ref="G123:G126"/>
    <mergeCell ref="G127:G129"/>
    <mergeCell ref="G130:G134"/>
    <mergeCell ref="G135:G137"/>
    <mergeCell ref="G138:G142"/>
    <mergeCell ref="G143:G146"/>
    <mergeCell ref="G147:G151"/>
    <mergeCell ref="G152:G156"/>
    <mergeCell ref="H3:H5"/>
    <mergeCell ref="H6:H8"/>
    <mergeCell ref="H9:H13"/>
    <mergeCell ref="H14:H15"/>
    <mergeCell ref="H16:H17"/>
    <mergeCell ref="H18:H20"/>
    <mergeCell ref="H21:H22"/>
    <mergeCell ref="H23:H27"/>
    <mergeCell ref="H28:H32"/>
    <mergeCell ref="H33:H37"/>
    <mergeCell ref="H38:H42"/>
    <mergeCell ref="H43:H49"/>
    <mergeCell ref="H50:H54"/>
    <mergeCell ref="H55:H59"/>
    <mergeCell ref="H60:H63"/>
    <mergeCell ref="H64:H69"/>
    <mergeCell ref="H70:H73"/>
    <mergeCell ref="H74:H76"/>
    <mergeCell ref="H77:H81"/>
    <mergeCell ref="H83:H87"/>
    <mergeCell ref="H88:H91"/>
    <mergeCell ref="H92:H96"/>
    <mergeCell ref="H97:H100"/>
    <mergeCell ref="H101:H104"/>
    <mergeCell ref="H105:H107"/>
    <mergeCell ref="H108:H112"/>
    <mergeCell ref="H113:H117"/>
    <mergeCell ref="H118:H122"/>
    <mergeCell ref="H123:H126"/>
    <mergeCell ref="H127:H129"/>
    <mergeCell ref="H130:H134"/>
    <mergeCell ref="H135:H137"/>
    <mergeCell ref="H138:H142"/>
    <mergeCell ref="H143:H146"/>
    <mergeCell ref="H147:H151"/>
    <mergeCell ref="H152:H156"/>
    <mergeCell ref="I3:I5"/>
    <mergeCell ref="I6:I8"/>
    <mergeCell ref="I9:I13"/>
    <mergeCell ref="I14:I15"/>
    <mergeCell ref="I16:I17"/>
    <mergeCell ref="I18:I20"/>
    <mergeCell ref="I21:I22"/>
    <mergeCell ref="I23:I27"/>
    <mergeCell ref="I28:I32"/>
    <mergeCell ref="I33:I37"/>
    <mergeCell ref="I38:I42"/>
    <mergeCell ref="I43:I49"/>
    <mergeCell ref="I50:I54"/>
    <mergeCell ref="I55:I59"/>
    <mergeCell ref="I60:I63"/>
    <mergeCell ref="I64:I69"/>
    <mergeCell ref="I70:I73"/>
    <mergeCell ref="I74:I76"/>
    <mergeCell ref="I77:I81"/>
    <mergeCell ref="I83:I87"/>
    <mergeCell ref="I88:I91"/>
    <mergeCell ref="I92:I96"/>
    <mergeCell ref="I97:I100"/>
    <mergeCell ref="I101:I104"/>
    <mergeCell ref="I105:I107"/>
    <mergeCell ref="I108:I112"/>
    <mergeCell ref="I113:I117"/>
    <mergeCell ref="I118:I122"/>
    <mergeCell ref="I123:I126"/>
    <mergeCell ref="I127:I129"/>
    <mergeCell ref="I130:I134"/>
    <mergeCell ref="I135:I137"/>
    <mergeCell ref="I138:I142"/>
    <mergeCell ref="I143:I146"/>
    <mergeCell ref="I147:I151"/>
    <mergeCell ref="I152:I156"/>
    <mergeCell ref="J3:J5"/>
    <mergeCell ref="J6:J8"/>
    <mergeCell ref="J9:J13"/>
    <mergeCell ref="J14:J15"/>
    <mergeCell ref="J16:J17"/>
    <mergeCell ref="J18:J20"/>
    <mergeCell ref="J21:J22"/>
    <mergeCell ref="J23:J27"/>
    <mergeCell ref="J28:J32"/>
    <mergeCell ref="J33:J37"/>
    <mergeCell ref="J38:J42"/>
    <mergeCell ref="J43:J49"/>
    <mergeCell ref="J50:J54"/>
    <mergeCell ref="J55:J59"/>
    <mergeCell ref="J60:J63"/>
    <mergeCell ref="J64:J69"/>
    <mergeCell ref="J70:J73"/>
    <mergeCell ref="J74:J76"/>
    <mergeCell ref="J77:J81"/>
    <mergeCell ref="J83:J87"/>
    <mergeCell ref="J88:J91"/>
    <mergeCell ref="J92:J96"/>
    <mergeCell ref="J97:J100"/>
    <mergeCell ref="J101:J104"/>
    <mergeCell ref="J105:J107"/>
    <mergeCell ref="J108:J112"/>
    <mergeCell ref="J113:J117"/>
    <mergeCell ref="J118:J122"/>
    <mergeCell ref="J123:J126"/>
    <mergeCell ref="J127:J129"/>
    <mergeCell ref="J130:J134"/>
    <mergeCell ref="J135:J137"/>
    <mergeCell ref="J138:J142"/>
    <mergeCell ref="J143:J146"/>
    <mergeCell ref="J147:J151"/>
    <mergeCell ref="J152:J156"/>
    <mergeCell ref="K3:K5"/>
    <mergeCell ref="K6:K8"/>
    <mergeCell ref="K9:K13"/>
    <mergeCell ref="K14:K15"/>
    <mergeCell ref="K16:K17"/>
    <mergeCell ref="K18:K20"/>
    <mergeCell ref="K21:K22"/>
    <mergeCell ref="K23:K27"/>
    <mergeCell ref="K28:K32"/>
    <mergeCell ref="K33:K37"/>
    <mergeCell ref="K38:K42"/>
    <mergeCell ref="K43:K49"/>
    <mergeCell ref="K50:K54"/>
    <mergeCell ref="K55:K59"/>
    <mergeCell ref="K60:K63"/>
    <mergeCell ref="K64:K69"/>
    <mergeCell ref="K70:K73"/>
    <mergeCell ref="K74:K76"/>
    <mergeCell ref="K77:K81"/>
    <mergeCell ref="K83:K87"/>
    <mergeCell ref="K88:K91"/>
    <mergeCell ref="K92:K96"/>
    <mergeCell ref="K97:K100"/>
    <mergeCell ref="K101:K104"/>
    <mergeCell ref="K105:K107"/>
    <mergeCell ref="K108:K112"/>
    <mergeCell ref="K113:K117"/>
    <mergeCell ref="K118:K122"/>
    <mergeCell ref="K123:K126"/>
    <mergeCell ref="K127:K129"/>
    <mergeCell ref="K130:K134"/>
    <mergeCell ref="K135:K137"/>
    <mergeCell ref="K138:K142"/>
    <mergeCell ref="K143:K146"/>
    <mergeCell ref="K147:K151"/>
    <mergeCell ref="K152:K156"/>
    <mergeCell ref="L3:L5"/>
    <mergeCell ref="L6:L8"/>
    <mergeCell ref="L9:L13"/>
    <mergeCell ref="L14:L15"/>
    <mergeCell ref="L16:L17"/>
    <mergeCell ref="L18:L20"/>
    <mergeCell ref="L21:L22"/>
    <mergeCell ref="L23:L27"/>
    <mergeCell ref="L28:L32"/>
    <mergeCell ref="L33:L37"/>
    <mergeCell ref="L38:L42"/>
    <mergeCell ref="L43:L49"/>
    <mergeCell ref="L50:L54"/>
    <mergeCell ref="L55:L59"/>
    <mergeCell ref="L60:L63"/>
    <mergeCell ref="L64:L69"/>
    <mergeCell ref="L70:L73"/>
    <mergeCell ref="L74:L76"/>
    <mergeCell ref="L77:L81"/>
    <mergeCell ref="L83:L87"/>
    <mergeCell ref="L88:L91"/>
    <mergeCell ref="L92:L96"/>
    <mergeCell ref="L97:L100"/>
    <mergeCell ref="L101:L104"/>
    <mergeCell ref="L105:L107"/>
    <mergeCell ref="L108:L112"/>
    <mergeCell ref="L113:L117"/>
    <mergeCell ref="L118:L122"/>
    <mergeCell ref="L123:L126"/>
    <mergeCell ref="L127:L129"/>
    <mergeCell ref="L130:L134"/>
    <mergeCell ref="L135:L137"/>
    <mergeCell ref="L138:L142"/>
    <mergeCell ref="L143:L146"/>
    <mergeCell ref="L147:L151"/>
    <mergeCell ref="L152:L156"/>
    <mergeCell ref="M3:M5"/>
    <mergeCell ref="M6:M8"/>
    <mergeCell ref="M9:M13"/>
    <mergeCell ref="M14:M15"/>
    <mergeCell ref="M16:M17"/>
    <mergeCell ref="M18:M20"/>
    <mergeCell ref="M21:M22"/>
    <mergeCell ref="M23:M27"/>
    <mergeCell ref="M28:M32"/>
    <mergeCell ref="M33:M37"/>
    <mergeCell ref="M38:M42"/>
    <mergeCell ref="M43:M49"/>
    <mergeCell ref="M50:M54"/>
    <mergeCell ref="M55:M59"/>
    <mergeCell ref="M60:M63"/>
    <mergeCell ref="M64:M69"/>
    <mergeCell ref="M70:M73"/>
    <mergeCell ref="M74:M76"/>
    <mergeCell ref="M77:M81"/>
    <mergeCell ref="M83:M87"/>
    <mergeCell ref="M88:M91"/>
    <mergeCell ref="M92:M96"/>
    <mergeCell ref="M97:M100"/>
    <mergeCell ref="M101:M104"/>
    <mergeCell ref="M105:M107"/>
    <mergeCell ref="M108:M112"/>
    <mergeCell ref="M113:M117"/>
    <mergeCell ref="M118:M122"/>
    <mergeCell ref="M123:M126"/>
    <mergeCell ref="M127:M129"/>
    <mergeCell ref="M130:M134"/>
    <mergeCell ref="M135:M137"/>
    <mergeCell ref="M138:M142"/>
    <mergeCell ref="M143:M146"/>
    <mergeCell ref="M147:M151"/>
    <mergeCell ref="M152:M156"/>
    <mergeCell ref="N3:N5"/>
    <mergeCell ref="N6:N8"/>
    <mergeCell ref="N9:N13"/>
    <mergeCell ref="N14:N15"/>
    <mergeCell ref="N16:N17"/>
    <mergeCell ref="N18:N20"/>
    <mergeCell ref="N21:N22"/>
    <mergeCell ref="N23:N27"/>
    <mergeCell ref="N28:N32"/>
    <mergeCell ref="N33:N37"/>
    <mergeCell ref="N38:N42"/>
    <mergeCell ref="N43:N49"/>
    <mergeCell ref="N50:N54"/>
    <mergeCell ref="N55:N59"/>
    <mergeCell ref="N60:N63"/>
    <mergeCell ref="N64:N69"/>
    <mergeCell ref="N70:N73"/>
    <mergeCell ref="N74:N76"/>
    <mergeCell ref="N77:N81"/>
    <mergeCell ref="N83:N87"/>
    <mergeCell ref="N88:N91"/>
    <mergeCell ref="N92:N96"/>
    <mergeCell ref="N97:N100"/>
    <mergeCell ref="N101:N104"/>
    <mergeCell ref="N105:N107"/>
    <mergeCell ref="N108:N112"/>
    <mergeCell ref="N113:N117"/>
    <mergeCell ref="N118:N122"/>
    <mergeCell ref="N123:N126"/>
    <mergeCell ref="N127:N129"/>
    <mergeCell ref="N130:N134"/>
    <mergeCell ref="N135:N137"/>
    <mergeCell ref="N138:N142"/>
    <mergeCell ref="N143:N146"/>
    <mergeCell ref="N147:N151"/>
    <mergeCell ref="N152:N15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8"/>
  <sheetViews>
    <sheetView zoomScale="80" zoomScaleNormal="80" workbookViewId="0">
      <selection activeCell="J8" sqref="J8:J13"/>
    </sheetView>
  </sheetViews>
  <sheetFormatPr defaultColWidth="9" defaultRowHeight="13.5"/>
  <cols>
    <col min="1" max="1" width="4.25" style="2" customWidth="1"/>
    <col min="2" max="2" width="9" style="2"/>
    <col min="3" max="3" width="10" style="2" customWidth="1"/>
    <col min="4" max="4" width="5.25" style="2" customWidth="1"/>
    <col min="5" max="5" width="9.375" style="77"/>
    <col min="6" max="6" width="20.5" style="72" customWidth="1"/>
    <col min="7" max="7" width="12.25" style="2" customWidth="1"/>
    <col min="8" max="8" width="10.5" style="2" customWidth="1"/>
    <col min="9" max="9" width="12.875" style="2" customWidth="1"/>
    <col min="10" max="10" width="15" style="2" customWidth="1"/>
    <col min="11" max="12" width="9" style="72"/>
    <col min="13" max="13" width="13.25" style="72" customWidth="1"/>
    <col min="14" max="14" width="11.375" style="2" customWidth="1"/>
    <col min="15" max="15" width="20.125" style="2" customWidth="1"/>
    <col min="16" max="16" width="15" style="2" customWidth="1"/>
    <col min="17" max="16384" width="9" style="2"/>
  </cols>
  <sheetData>
    <row r="1" ht="35.25" spans="1:15">
      <c r="A1" s="78" t="s">
        <v>2228</v>
      </c>
      <c r="B1" s="79"/>
      <c r="C1" s="79"/>
      <c r="D1" s="79"/>
      <c r="E1" s="80"/>
      <c r="F1" s="81"/>
      <c r="G1" s="79"/>
      <c r="H1" s="79"/>
      <c r="I1" s="79"/>
      <c r="J1" s="79"/>
      <c r="K1" s="81"/>
      <c r="L1" s="81"/>
      <c r="M1" s="81"/>
      <c r="N1" s="79"/>
      <c r="O1" s="83"/>
    </row>
    <row r="2" s="1" customFormat="1" ht="42.75" spans="1:15">
      <c r="A2" s="5" t="s">
        <v>26</v>
      </c>
      <c r="B2" s="5" t="s">
        <v>27</v>
      </c>
      <c r="C2" s="6" t="s">
        <v>28</v>
      </c>
      <c r="D2" s="6" t="s">
        <v>29</v>
      </c>
      <c r="E2" s="82" t="s">
        <v>30</v>
      </c>
      <c r="F2" s="29" t="s">
        <v>31</v>
      </c>
      <c r="G2" s="6" t="s">
        <v>32</v>
      </c>
      <c r="H2" s="6" t="s">
        <v>33</v>
      </c>
      <c r="I2" s="5" t="s">
        <v>34</v>
      </c>
      <c r="J2" s="5" t="s">
        <v>35</v>
      </c>
      <c r="K2" s="84" t="s">
        <v>36</v>
      </c>
      <c r="L2" s="84" t="s">
        <v>37</v>
      </c>
      <c r="M2" s="84" t="s">
        <v>38</v>
      </c>
      <c r="N2" s="5" t="s">
        <v>39</v>
      </c>
      <c r="O2" s="5" t="s">
        <v>40</v>
      </c>
    </row>
    <row r="3" ht="35.1" customHeight="1" spans="1:15">
      <c r="A3" s="8">
        <v>1</v>
      </c>
      <c r="B3" s="6" t="s">
        <v>2229</v>
      </c>
      <c r="C3" s="6" t="s">
        <v>42</v>
      </c>
      <c r="D3" s="6" t="str">
        <f t="shared" ref="D3:D10" si="0">IF(MOD(MID(F3,17,1),2)=1,"男","女")</f>
        <v>男</v>
      </c>
      <c r="E3" s="82" t="str">
        <f t="shared" ref="E3:E66" si="1">TEXT(MID(F3,7,6),"0000-00")</f>
        <v>1959**</v>
      </c>
      <c r="F3" s="29" t="s">
        <v>804</v>
      </c>
      <c r="G3" s="8" t="s">
        <v>2230</v>
      </c>
      <c r="H3" s="8">
        <v>9</v>
      </c>
      <c r="I3" s="8">
        <v>5</v>
      </c>
      <c r="J3" s="8" t="s">
        <v>2231</v>
      </c>
      <c r="K3" s="8">
        <v>3.32</v>
      </c>
      <c r="L3" s="8">
        <v>3.32</v>
      </c>
      <c r="M3" s="8">
        <v>0</v>
      </c>
      <c r="N3" s="8" t="s">
        <v>2232</v>
      </c>
      <c r="O3" s="6" t="s">
        <v>47</v>
      </c>
    </row>
    <row r="4" ht="35.1" customHeight="1" spans="1:16">
      <c r="A4" s="9"/>
      <c r="B4" s="6" t="s">
        <v>2233</v>
      </c>
      <c r="C4" s="6" t="s">
        <v>56</v>
      </c>
      <c r="D4" s="6" t="str">
        <f t="shared" si="0"/>
        <v>女</v>
      </c>
      <c r="E4" s="82" t="str">
        <f t="shared" si="1"/>
        <v>1958**</v>
      </c>
      <c r="F4" s="29" t="s">
        <v>2234</v>
      </c>
      <c r="G4" s="9"/>
      <c r="H4" s="9"/>
      <c r="I4" s="9"/>
      <c r="J4" s="9"/>
      <c r="K4" s="9"/>
      <c r="L4" s="9"/>
      <c r="M4" s="9"/>
      <c r="N4" s="9"/>
      <c r="O4" s="6" t="s">
        <v>47</v>
      </c>
      <c r="P4" s="20"/>
    </row>
    <row r="5" ht="35.1" customHeight="1" spans="1:15">
      <c r="A5" s="9"/>
      <c r="B5" s="6" t="s">
        <v>2235</v>
      </c>
      <c r="C5" s="6" t="s">
        <v>53</v>
      </c>
      <c r="D5" s="6" t="str">
        <f t="shared" si="0"/>
        <v>男</v>
      </c>
      <c r="E5" s="82" t="str">
        <f t="shared" si="1"/>
        <v>1982**</v>
      </c>
      <c r="F5" s="29" t="s">
        <v>763</v>
      </c>
      <c r="G5" s="9"/>
      <c r="H5" s="9"/>
      <c r="I5" s="9"/>
      <c r="J5" s="9"/>
      <c r="K5" s="9"/>
      <c r="L5" s="9"/>
      <c r="M5" s="9"/>
      <c r="N5" s="9"/>
      <c r="O5" s="6" t="s">
        <v>47</v>
      </c>
    </row>
    <row r="6" ht="35.1" customHeight="1" spans="1:15">
      <c r="A6" s="9"/>
      <c r="B6" s="6" t="s">
        <v>2236</v>
      </c>
      <c r="C6" s="6" t="s">
        <v>49</v>
      </c>
      <c r="D6" s="6" t="str">
        <f t="shared" si="0"/>
        <v>女</v>
      </c>
      <c r="E6" s="82" t="str">
        <f t="shared" si="1"/>
        <v>1983**</v>
      </c>
      <c r="F6" s="29" t="s">
        <v>2237</v>
      </c>
      <c r="G6" s="9"/>
      <c r="H6" s="9"/>
      <c r="I6" s="9"/>
      <c r="J6" s="9"/>
      <c r="K6" s="9"/>
      <c r="L6" s="9"/>
      <c r="M6" s="9"/>
      <c r="N6" s="9"/>
      <c r="O6" s="6" t="s">
        <v>47</v>
      </c>
    </row>
    <row r="7" ht="35.1" customHeight="1" spans="1:15">
      <c r="A7" s="7"/>
      <c r="B7" s="6" t="s">
        <v>2238</v>
      </c>
      <c r="C7" s="6" t="s">
        <v>177</v>
      </c>
      <c r="D7" s="6" t="str">
        <f t="shared" si="0"/>
        <v>女</v>
      </c>
      <c r="E7" s="82" t="str">
        <f t="shared" si="1"/>
        <v>1985**</v>
      </c>
      <c r="F7" s="29" t="s">
        <v>2239</v>
      </c>
      <c r="G7" s="7"/>
      <c r="H7" s="7"/>
      <c r="I7" s="7"/>
      <c r="J7" s="7"/>
      <c r="K7" s="7"/>
      <c r="L7" s="7"/>
      <c r="M7" s="7"/>
      <c r="N7" s="7"/>
      <c r="O7" s="6" t="s">
        <v>47</v>
      </c>
    </row>
    <row r="8" ht="35.1" customHeight="1" spans="1:15">
      <c r="A8" s="8">
        <v>2</v>
      </c>
      <c r="B8" s="6" t="s">
        <v>2240</v>
      </c>
      <c r="C8" s="6" t="s">
        <v>42</v>
      </c>
      <c r="D8" s="6" t="str">
        <f t="shared" si="0"/>
        <v>男</v>
      </c>
      <c r="E8" s="82" t="str">
        <f t="shared" si="1"/>
        <v>1965**</v>
      </c>
      <c r="F8" s="29" t="s">
        <v>2241</v>
      </c>
      <c r="G8" s="8" t="s">
        <v>2230</v>
      </c>
      <c r="H8" s="8">
        <v>5</v>
      </c>
      <c r="I8" s="8">
        <v>4</v>
      </c>
      <c r="J8" s="8" t="s">
        <v>2242</v>
      </c>
      <c r="K8" s="8">
        <v>2.69</v>
      </c>
      <c r="L8" s="8">
        <v>2.24</v>
      </c>
      <c r="M8" s="8">
        <v>0.075</v>
      </c>
      <c r="N8" s="8" t="s">
        <v>534</v>
      </c>
      <c r="O8" s="6" t="s">
        <v>47</v>
      </c>
    </row>
    <row r="9" ht="35.1" customHeight="1" spans="1:16">
      <c r="A9" s="9"/>
      <c r="B9" s="6" t="s">
        <v>2243</v>
      </c>
      <c r="C9" s="6" t="s">
        <v>56</v>
      </c>
      <c r="D9" s="6" t="str">
        <f t="shared" si="0"/>
        <v>女</v>
      </c>
      <c r="E9" s="82" t="str">
        <f t="shared" si="1"/>
        <v>1965**</v>
      </c>
      <c r="F9" s="29" t="s">
        <v>1806</v>
      </c>
      <c r="G9" s="9"/>
      <c r="H9" s="9"/>
      <c r="I9" s="9"/>
      <c r="J9" s="9"/>
      <c r="K9" s="9"/>
      <c r="L9" s="9"/>
      <c r="M9" s="9"/>
      <c r="N9" s="9"/>
      <c r="O9" s="6" t="s">
        <v>47</v>
      </c>
      <c r="P9" s="15"/>
    </row>
    <row r="10" ht="35.1" customHeight="1" spans="1:15">
      <c r="A10" s="9"/>
      <c r="B10" s="6" t="s">
        <v>2244</v>
      </c>
      <c r="C10" s="6" t="s">
        <v>2245</v>
      </c>
      <c r="D10" s="6" t="str">
        <f t="shared" si="0"/>
        <v>男</v>
      </c>
      <c r="E10" s="82" t="str">
        <f t="shared" si="1"/>
        <v>1991**</v>
      </c>
      <c r="F10" s="29" t="s">
        <v>2246</v>
      </c>
      <c r="G10" s="9"/>
      <c r="H10" s="9"/>
      <c r="I10" s="9"/>
      <c r="J10" s="9"/>
      <c r="K10" s="9"/>
      <c r="L10" s="9"/>
      <c r="M10" s="9"/>
      <c r="N10" s="9"/>
      <c r="O10" s="6" t="s">
        <v>47</v>
      </c>
    </row>
    <row r="11" ht="35.1" customHeight="1" spans="1:15">
      <c r="A11" s="7"/>
      <c r="B11" s="10" t="s">
        <v>2247</v>
      </c>
      <c r="C11" s="10" t="s">
        <v>70</v>
      </c>
      <c r="D11" s="6" t="str">
        <f t="shared" ref="D11:D74" si="2">IF(MOD(MID(F11,17,1),2),"男","女")</f>
        <v>女</v>
      </c>
      <c r="E11" s="6" t="str">
        <f t="shared" si="1"/>
        <v>1994**</v>
      </c>
      <c r="F11" s="10" t="s">
        <v>2248</v>
      </c>
      <c r="G11" s="7"/>
      <c r="H11" s="7"/>
      <c r="I11" s="7"/>
      <c r="J11" s="7"/>
      <c r="K11" s="7"/>
      <c r="L11" s="7"/>
      <c r="M11" s="7"/>
      <c r="N11" s="7"/>
      <c r="O11" s="6" t="s">
        <v>47</v>
      </c>
    </row>
    <row r="12" ht="35.1" customHeight="1" spans="1:15">
      <c r="A12" s="11">
        <v>3</v>
      </c>
      <c r="B12" s="10" t="s">
        <v>2249</v>
      </c>
      <c r="C12" s="10" t="s">
        <v>42</v>
      </c>
      <c r="D12" s="6" t="str">
        <f t="shared" si="2"/>
        <v>男</v>
      </c>
      <c r="E12" s="6" t="str">
        <f t="shared" si="1"/>
        <v>1974**</v>
      </c>
      <c r="F12" s="10" t="s">
        <v>2143</v>
      </c>
      <c r="G12" s="11" t="s">
        <v>2230</v>
      </c>
      <c r="H12" s="11">
        <v>5</v>
      </c>
      <c r="I12" s="11">
        <v>2</v>
      </c>
      <c r="J12" s="11" t="s">
        <v>1505</v>
      </c>
      <c r="K12" s="11">
        <v>1.99</v>
      </c>
      <c r="L12" s="11">
        <v>1.99</v>
      </c>
      <c r="M12" s="11">
        <v>0</v>
      </c>
      <c r="N12" s="11" t="s">
        <v>1415</v>
      </c>
      <c r="O12" s="10" t="s">
        <v>82</v>
      </c>
    </row>
    <row r="13" ht="35.1" customHeight="1" spans="1:15">
      <c r="A13" s="13"/>
      <c r="B13" s="10" t="s">
        <v>179</v>
      </c>
      <c r="C13" s="10" t="s">
        <v>2250</v>
      </c>
      <c r="D13" s="6" t="str">
        <f t="shared" si="2"/>
        <v>女</v>
      </c>
      <c r="E13" s="6" t="str">
        <f t="shared" si="1"/>
        <v>1978**</v>
      </c>
      <c r="F13" s="10" t="s">
        <v>2251</v>
      </c>
      <c r="G13" s="13"/>
      <c r="H13" s="13"/>
      <c r="I13" s="13"/>
      <c r="J13" s="13"/>
      <c r="K13" s="13"/>
      <c r="L13" s="13"/>
      <c r="M13" s="13"/>
      <c r="N13" s="13"/>
      <c r="O13" s="6" t="s">
        <v>47</v>
      </c>
    </row>
    <row r="14" ht="72" customHeight="1" spans="1:15">
      <c r="A14" s="11">
        <v>4</v>
      </c>
      <c r="B14" s="10" t="s">
        <v>2252</v>
      </c>
      <c r="C14" s="10" t="s">
        <v>42</v>
      </c>
      <c r="D14" s="6" t="str">
        <f t="shared" si="2"/>
        <v>男</v>
      </c>
      <c r="E14" s="6" t="str">
        <f t="shared" si="1"/>
        <v>1982**</v>
      </c>
      <c r="F14" s="10" t="s">
        <v>2253</v>
      </c>
      <c r="G14" s="11" t="s">
        <v>2230</v>
      </c>
      <c r="H14" s="11">
        <v>1</v>
      </c>
      <c r="I14" s="11">
        <v>1</v>
      </c>
      <c r="J14" s="11" t="s">
        <v>2254</v>
      </c>
      <c r="K14" s="11">
        <v>0.46</v>
      </c>
      <c r="L14" s="11">
        <v>0.46</v>
      </c>
      <c r="M14" s="11">
        <v>0</v>
      </c>
      <c r="N14" s="11" t="s">
        <v>2255</v>
      </c>
      <c r="O14" s="10" t="s">
        <v>82</v>
      </c>
    </row>
    <row r="15" ht="35.1" customHeight="1" spans="1:15">
      <c r="A15" s="11">
        <v>5</v>
      </c>
      <c r="B15" s="10" t="s">
        <v>2256</v>
      </c>
      <c r="C15" s="10" t="s">
        <v>42</v>
      </c>
      <c r="D15" s="6" t="str">
        <f t="shared" si="2"/>
        <v>男</v>
      </c>
      <c r="E15" s="6" t="str">
        <f t="shared" si="1"/>
        <v>1974**</v>
      </c>
      <c r="F15" s="10" t="s">
        <v>2257</v>
      </c>
      <c r="G15" s="11" t="s">
        <v>2230</v>
      </c>
      <c r="H15" s="11">
        <v>4</v>
      </c>
      <c r="I15" s="11">
        <v>3</v>
      </c>
      <c r="J15" s="11" t="s">
        <v>2258</v>
      </c>
      <c r="K15" s="11">
        <v>0.69</v>
      </c>
      <c r="L15" s="11">
        <v>0.69</v>
      </c>
      <c r="M15" s="11">
        <v>0</v>
      </c>
      <c r="N15" s="11" t="s">
        <v>2259</v>
      </c>
      <c r="O15" s="10"/>
    </row>
    <row r="16" ht="35.1" customHeight="1" spans="1:15">
      <c r="A16" s="12"/>
      <c r="B16" s="10" t="s">
        <v>2260</v>
      </c>
      <c r="C16" s="10" t="s">
        <v>56</v>
      </c>
      <c r="D16" s="6" t="str">
        <f t="shared" si="2"/>
        <v>女</v>
      </c>
      <c r="E16" s="6" t="str">
        <f t="shared" si="1"/>
        <v>1977**</v>
      </c>
      <c r="F16" s="10" t="s">
        <v>2261</v>
      </c>
      <c r="G16" s="12"/>
      <c r="H16" s="12"/>
      <c r="I16" s="12"/>
      <c r="J16" s="12"/>
      <c r="K16" s="12"/>
      <c r="L16" s="12"/>
      <c r="M16" s="12"/>
      <c r="N16" s="12"/>
      <c r="O16" s="10"/>
    </row>
    <row r="17" ht="35.1" customHeight="1" spans="1:15">
      <c r="A17" s="13"/>
      <c r="B17" s="10" t="s">
        <v>2262</v>
      </c>
      <c r="C17" s="10" t="s">
        <v>73</v>
      </c>
      <c r="D17" s="6" t="str">
        <f t="shared" si="2"/>
        <v>男</v>
      </c>
      <c r="E17" s="6" t="str">
        <f t="shared" si="1"/>
        <v>1998**</v>
      </c>
      <c r="F17" s="10" t="s">
        <v>2263</v>
      </c>
      <c r="G17" s="13"/>
      <c r="H17" s="13"/>
      <c r="I17" s="13"/>
      <c r="J17" s="13"/>
      <c r="K17" s="13"/>
      <c r="L17" s="13"/>
      <c r="M17" s="13"/>
      <c r="N17" s="13"/>
      <c r="O17" s="10"/>
    </row>
    <row r="18" ht="35.1" customHeight="1" spans="1:15">
      <c r="A18" s="11">
        <v>6</v>
      </c>
      <c r="B18" s="10" t="s">
        <v>2264</v>
      </c>
      <c r="C18" s="10" t="s">
        <v>42</v>
      </c>
      <c r="D18" s="6" t="str">
        <f t="shared" si="2"/>
        <v>男</v>
      </c>
      <c r="E18" s="6" t="str">
        <f t="shared" si="1"/>
        <v>1947**</v>
      </c>
      <c r="F18" s="10" t="s">
        <v>2265</v>
      </c>
      <c r="G18" s="11" t="s">
        <v>2230</v>
      </c>
      <c r="H18" s="11">
        <v>6</v>
      </c>
      <c r="I18" s="11">
        <v>5</v>
      </c>
      <c r="J18" s="11" t="s">
        <v>2242</v>
      </c>
      <c r="K18" s="11">
        <v>1.99</v>
      </c>
      <c r="L18" s="11">
        <v>1.39</v>
      </c>
      <c r="M18" s="11">
        <v>0.1</v>
      </c>
      <c r="N18" s="11" t="s">
        <v>534</v>
      </c>
      <c r="O18" s="6" t="s">
        <v>47</v>
      </c>
    </row>
    <row r="19" ht="35.1" customHeight="1" spans="1:15">
      <c r="A19" s="12"/>
      <c r="B19" s="10" t="s">
        <v>2266</v>
      </c>
      <c r="C19" s="10" t="s">
        <v>56</v>
      </c>
      <c r="D19" s="6" t="str">
        <f t="shared" si="2"/>
        <v>女</v>
      </c>
      <c r="E19" s="6" t="str">
        <f t="shared" si="1"/>
        <v>1954**</v>
      </c>
      <c r="F19" s="10" t="s">
        <v>227</v>
      </c>
      <c r="G19" s="12"/>
      <c r="H19" s="12"/>
      <c r="I19" s="12"/>
      <c r="J19" s="12"/>
      <c r="K19" s="12"/>
      <c r="L19" s="12"/>
      <c r="M19" s="12"/>
      <c r="N19" s="12"/>
      <c r="O19" s="6" t="s">
        <v>47</v>
      </c>
    </row>
    <row r="20" ht="35.1" customHeight="1" spans="1:15">
      <c r="A20" s="12"/>
      <c r="B20" s="10" t="s">
        <v>2267</v>
      </c>
      <c r="C20" s="10" t="s">
        <v>2245</v>
      </c>
      <c r="D20" s="6" t="str">
        <f t="shared" si="2"/>
        <v>男</v>
      </c>
      <c r="E20" s="6" t="str">
        <f t="shared" si="1"/>
        <v>1974**</v>
      </c>
      <c r="F20" s="10" t="s">
        <v>2268</v>
      </c>
      <c r="G20" s="12"/>
      <c r="H20" s="12"/>
      <c r="I20" s="12"/>
      <c r="J20" s="12"/>
      <c r="K20" s="12"/>
      <c r="L20" s="12"/>
      <c r="M20" s="12"/>
      <c r="N20" s="12"/>
      <c r="O20" s="6" t="s">
        <v>47</v>
      </c>
    </row>
    <row r="21" ht="35.1" customHeight="1" spans="1:15">
      <c r="A21" s="12"/>
      <c r="B21" s="10" t="s">
        <v>2269</v>
      </c>
      <c r="C21" s="19" t="s">
        <v>70</v>
      </c>
      <c r="D21" s="6" t="str">
        <f t="shared" si="2"/>
        <v>女</v>
      </c>
      <c r="E21" s="6" t="str">
        <f t="shared" si="1"/>
        <v>1977**</v>
      </c>
      <c r="F21" s="10" t="s">
        <v>2261</v>
      </c>
      <c r="G21" s="12"/>
      <c r="H21" s="12"/>
      <c r="I21" s="12"/>
      <c r="J21" s="12"/>
      <c r="K21" s="12"/>
      <c r="L21" s="12"/>
      <c r="M21" s="12"/>
      <c r="N21" s="12"/>
      <c r="O21" s="10" t="s">
        <v>82</v>
      </c>
    </row>
    <row r="22" ht="35.1" customHeight="1" spans="1:15">
      <c r="A22" s="13"/>
      <c r="B22" s="10" t="s">
        <v>2270</v>
      </c>
      <c r="C22" s="10" t="s">
        <v>481</v>
      </c>
      <c r="D22" s="6" t="str">
        <f t="shared" si="2"/>
        <v>男</v>
      </c>
      <c r="E22" s="6" t="str">
        <f t="shared" si="1"/>
        <v>2000**</v>
      </c>
      <c r="F22" s="10" t="s">
        <v>2271</v>
      </c>
      <c r="G22" s="13"/>
      <c r="H22" s="13"/>
      <c r="I22" s="13"/>
      <c r="J22" s="13"/>
      <c r="K22" s="13"/>
      <c r="L22" s="13"/>
      <c r="M22" s="13"/>
      <c r="N22" s="13"/>
      <c r="O22" s="10" t="s">
        <v>82</v>
      </c>
    </row>
    <row r="23" ht="30" customHeight="1" spans="1:15">
      <c r="A23" s="11">
        <v>7</v>
      </c>
      <c r="B23" s="10" t="s">
        <v>2272</v>
      </c>
      <c r="C23" s="19" t="s">
        <v>42</v>
      </c>
      <c r="D23" s="6" t="str">
        <f t="shared" si="2"/>
        <v>男</v>
      </c>
      <c r="E23" s="6" t="str">
        <f t="shared" si="1"/>
        <v>1963**</v>
      </c>
      <c r="F23" s="10" t="s">
        <v>2273</v>
      </c>
      <c r="G23" s="11" t="s">
        <v>2230</v>
      </c>
      <c r="H23" s="11">
        <v>9</v>
      </c>
      <c r="I23" s="11">
        <v>6</v>
      </c>
      <c r="J23" s="11" t="s">
        <v>2274</v>
      </c>
      <c r="K23" s="11">
        <v>2.99</v>
      </c>
      <c r="L23" s="11">
        <v>2.99</v>
      </c>
      <c r="M23" s="11">
        <v>0</v>
      </c>
      <c r="N23" s="11" t="s">
        <v>2259</v>
      </c>
      <c r="O23" s="6" t="s">
        <v>47</v>
      </c>
    </row>
    <row r="24" ht="30" customHeight="1" spans="1:15">
      <c r="A24" s="12"/>
      <c r="B24" s="10" t="s">
        <v>2275</v>
      </c>
      <c r="C24" s="19" t="s">
        <v>56</v>
      </c>
      <c r="D24" s="6" t="str">
        <f t="shared" si="2"/>
        <v>女</v>
      </c>
      <c r="E24" s="6" t="str">
        <f t="shared" si="1"/>
        <v>1965**</v>
      </c>
      <c r="F24" s="10" t="s">
        <v>2173</v>
      </c>
      <c r="G24" s="12"/>
      <c r="H24" s="12"/>
      <c r="I24" s="12"/>
      <c r="J24" s="12"/>
      <c r="K24" s="12"/>
      <c r="L24" s="12"/>
      <c r="M24" s="12"/>
      <c r="N24" s="12"/>
      <c r="O24" s="6" t="s">
        <v>47</v>
      </c>
    </row>
    <row r="25" ht="30" customHeight="1" spans="1:15">
      <c r="A25" s="12"/>
      <c r="B25" s="10" t="s">
        <v>2276</v>
      </c>
      <c r="C25" s="10" t="s">
        <v>53</v>
      </c>
      <c r="D25" s="6" t="str">
        <f t="shared" si="2"/>
        <v>男</v>
      </c>
      <c r="E25" s="6" t="str">
        <f t="shared" si="1"/>
        <v>1986**</v>
      </c>
      <c r="F25" s="10" t="s">
        <v>1551</v>
      </c>
      <c r="G25" s="12"/>
      <c r="H25" s="12"/>
      <c r="I25" s="12"/>
      <c r="J25" s="12"/>
      <c r="K25" s="12"/>
      <c r="L25" s="12"/>
      <c r="M25" s="12"/>
      <c r="N25" s="12"/>
      <c r="O25" s="10" t="s">
        <v>82</v>
      </c>
    </row>
    <row r="26" ht="39" customHeight="1" spans="1:16">
      <c r="A26" s="12"/>
      <c r="B26" s="10" t="s">
        <v>2277</v>
      </c>
      <c r="C26" s="19" t="s">
        <v>56</v>
      </c>
      <c r="D26" s="6" t="str">
        <f t="shared" si="2"/>
        <v>女</v>
      </c>
      <c r="E26" s="6" t="str">
        <f t="shared" si="1"/>
        <v>1985**</v>
      </c>
      <c r="F26" s="10" t="s">
        <v>2278</v>
      </c>
      <c r="G26" s="12"/>
      <c r="H26" s="12"/>
      <c r="I26" s="12"/>
      <c r="J26" s="12"/>
      <c r="K26" s="12"/>
      <c r="L26" s="12"/>
      <c r="M26" s="12"/>
      <c r="N26" s="12"/>
      <c r="O26" s="10" t="s">
        <v>2279</v>
      </c>
      <c r="P26" s="15"/>
    </row>
    <row r="27" ht="30" customHeight="1" spans="1:15">
      <c r="A27" s="12"/>
      <c r="B27" s="10" t="s">
        <v>2280</v>
      </c>
      <c r="C27" s="10" t="s">
        <v>53</v>
      </c>
      <c r="D27" s="6" t="str">
        <f t="shared" si="2"/>
        <v>男</v>
      </c>
      <c r="E27" s="6" t="str">
        <f t="shared" si="1"/>
        <v>1988**</v>
      </c>
      <c r="F27" s="10" t="s">
        <v>2281</v>
      </c>
      <c r="G27" s="12"/>
      <c r="H27" s="12"/>
      <c r="I27" s="12"/>
      <c r="J27" s="12"/>
      <c r="K27" s="12"/>
      <c r="L27" s="12"/>
      <c r="M27" s="12"/>
      <c r="N27" s="12"/>
      <c r="O27" s="10" t="s">
        <v>82</v>
      </c>
    </row>
    <row r="28" ht="30" customHeight="1" spans="1:15">
      <c r="A28" s="13"/>
      <c r="B28" s="10" t="s">
        <v>2282</v>
      </c>
      <c r="C28" s="19" t="s">
        <v>56</v>
      </c>
      <c r="D28" s="6" t="str">
        <f t="shared" si="2"/>
        <v>女</v>
      </c>
      <c r="E28" s="6" t="str">
        <f t="shared" si="1"/>
        <v>1994**</v>
      </c>
      <c r="F28" s="10" t="s">
        <v>2283</v>
      </c>
      <c r="G28" s="13"/>
      <c r="H28" s="13"/>
      <c r="I28" s="13"/>
      <c r="J28" s="13"/>
      <c r="K28" s="13"/>
      <c r="L28" s="13"/>
      <c r="M28" s="13"/>
      <c r="N28" s="13"/>
      <c r="O28" s="10" t="s">
        <v>82</v>
      </c>
    </row>
    <row r="29" ht="30" customHeight="1" spans="1:15">
      <c r="A29" s="11">
        <v>8</v>
      </c>
      <c r="B29" s="10" t="s">
        <v>2284</v>
      </c>
      <c r="C29" s="10" t="s">
        <v>42</v>
      </c>
      <c r="D29" s="6" t="str">
        <f t="shared" si="2"/>
        <v>女</v>
      </c>
      <c r="E29" s="6" t="str">
        <f t="shared" si="1"/>
        <v>1966**</v>
      </c>
      <c r="F29" s="10" t="s">
        <v>2285</v>
      </c>
      <c r="G29" s="11" t="s">
        <v>2230</v>
      </c>
      <c r="H29" s="11">
        <v>2</v>
      </c>
      <c r="I29" s="11">
        <v>2</v>
      </c>
      <c r="J29" s="11" t="s">
        <v>1505</v>
      </c>
      <c r="K29" s="11">
        <v>1.33</v>
      </c>
      <c r="L29" s="11">
        <v>0.89</v>
      </c>
      <c r="M29" s="11">
        <v>0.22</v>
      </c>
      <c r="N29" s="11" t="s">
        <v>1415</v>
      </c>
      <c r="O29" s="6" t="s">
        <v>47</v>
      </c>
    </row>
    <row r="30" ht="30" customHeight="1" spans="1:15">
      <c r="A30" s="12"/>
      <c r="B30" s="10" t="s">
        <v>2286</v>
      </c>
      <c r="C30" s="10" t="s">
        <v>73</v>
      </c>
      <c r="D30" s="6" t="str">
        <f t="shared" si="2"/>
        <v>男</v>
      </c>
      <c r="E30" s="6" t="str">
        <f t="shared" si="1"/>
        <v>1989**</v>
      </c>
      <c r="F30" s="10" t="s">
        <v>2287</v>
      </c>
      <c r="G30" s="12"/>
      <c r="H30" s="12"/>
      <c r="I30" s="12"/>
      <c r="J30" s="12"/>
      <c r="K30" s="12"/>
      <c r="L30" s="12"/>
      <c r="M30" s="12"/>
      <c r="N30" s="12"/>
      <c r="O30" s="10" t="s">
        <v>82</v>
      </c>
    </row>
    <row r="31" ht="35.1" customHeight="1" spans="1:15">
      <c r="A31" s="11">
        <v>9</v>
      </c>
      <c r="B31" s="10" t="s">
        <v>2288</v>
      </c>
      <c r="C31" s="10" t="s">
        <v>42</v>
      </c>
      <c r="D31" s="6" t="str">
        <f t="shared" si="2"/>
        <v>男</v>
      </c>
      <c r="E31" s="6" t="str">
        <f t="shared" si="1"/>
        <v>1957**</v>
      </c>
      <c r="F31" s="10" t="s">
        <v>2289</v>
      </c>
      <c r="G31" s="11" t="s">
        <v>2230</v>
      </c>
      <c r="H31" s="11">
        <v>6</v>
      </c>
      <c r="I31" s="11">
        <v>4</v>
      </c>
      <c r="J31" s="11" t="s">
        <v>2231</v>
      </c>
      <c r="K31" s="11">
        <v>1.83</v>
      </c>
      <c r="L31" s="11">
        <v>0.44</v>
      </c>
      <c r="M31" s="11">
        <v>0.232</v>
      </c>
      <c r="N31" s="11" t="s">
        <v>2232</v>
      </c>
      <c r="O31" s="6" t="s">
        <v>47</v>
      </c>
    </row>
    <row r="32" ht="35.1" customHeight="1" spans="1:16">
      <c r="A32" s="12"/>
      <c r="B32" s="10" t="s">
        <v>2290</v>
      </c>
      <c r="C32" s="10" t="s">
        <v>56</v>
      </c>
      <c r="D32" s="6" t="str">
        <f t="shared" si="2"/>
        <v>女</v>
      </c>
      <c r="E32" s="6" t="str">
        <f t="shared" si="1"/>
        <v>1962**</v>
      </c>
      <c r="F32" s="10" t="s">
        <v>2291</v>
      </c>
      <c r="G32" s="12"/>
      <c r="H32" s="12"/>
      <c r="I32" s="12"/>
      <c r="J32" s="12"/>
      <c r="K32" s="12"/>
      <c r="L32" s="12"/>
      <c r="M32" s="12"/>
      <c r="N32" s="12"/>
      <c r="O32" s="6" t="s">
        <v>47</v>
      </c>
      <c r="P32" s="85"/>
    </row>
    <row r="33" ht="35.1" customHeight="1" spans="1:15">
      <c r="A33" s="12"/>
      <c r="B33" s="10" t="s">
        <v>2292</v>
      </c>
      <c r="C33" s="19" t="s">
        <v>2293</v>
      </c>
      <c r="D33" s="6" t="str">
        <f t="shared" si="2"/>
        <v>男</v>
      </c>
      <c r="E33" s="6" t="str">
        <f t="shared" si="1"/>
        <v>1983**</v>
      </c>
      <c r="F33" s="10" t="s">
        <v>1065</v>
      </c>
      <c r="G33" s="12"/>
      <c r="H33" s="12"/>
      <c r="I33" s="12"/>
      <c r="J33" s="12"/>
      <c r="K33" s="12"/>
      <c r="L33" s="12"/>
      <c r="M33" s="12"/>
      <c r="N33" s="12"/>
      <c r="O33" s="10" t="s">
        <v>82</v>
      </c>
    </row>
    <row r="34" ht="35.1" customHeight="1" spans="1:15">
      <c r="A34" s="13"/>
      <c r="B34" s="10" t="s">
        <v>2294</v>
      </c>
      <c r="C34" s="10" t="s">
        <v>711</v>
      </c>
      <c r="D34" s="6" t="str">
        <f t="shared" si="2"/>
        <v>女</v>
      </c>
      <c r="E34" s="6" t="str">
        <f t="shared" si="1"/>
        <v>1984**</v>
      </c>
      <c r="F34" s="10" t="s">
        <v>2295</v>
      </c>
      <c r="G34" s="13"/>
      <c r="H34" s="13"/>
      <c r="I34" s="13"/>
      <c r="J34" s="13"/>
      <c r="K34" s="13"/>
      <c r="L34" s="13"/>
      <c r="M34" s="13"/>
      <c r="N34" s="13"/>
      <c r="O34" s="10" t="s">
        <v>82</v>
      </c>
    </row>
    <row r="35" ht="39.95" customHeight="1" spans="1:15">
      <c r="A35" s="11">
        <v>10</v>
      </c>
      <c r="B35" s="10" t="s">
        <v>2296</v>
      </c>
      <c r="C35" s="10" t="s">
        <v>42</v>
      </c>
      <c r="D35" s="6" t="str">
        <f t="shared" si="2"/>
        <v>男</v>
      </c>
      <c r="E35" s="6" t="str">
        <f t="shared" si="1"/>
        <v>1972**</v>
      </c>
      <c r="F35" s="10" t="s">
        <v>2297</v>
      </c>
      <c r="G35" s="11" t="s">
        <v>2230</v>
      </c>
      <c r="H35" s="11">
        <v>5</v>
      </c>
      <c r="I35" s="11">
        <v>5</v>
      </c>
      <c r="J35" s="11" t="s">
        <v>2298</v>
      </c>
      <c r="K35" s="11">
        <v>2.39</v>
      </c>
      <c r="L35" s="11">
        <v>1.59</v>
      </c>
      <c r="M35" s="11">
        <v>0.16</v>
      </c>
      <c r="N35" s="11" t="s">
        <v>1415</v>
      </c>
      <c r="O35" s="6" t="s">
        <v>47</v>
      </c>
    </row>
    <row r="36" ht="39.95" customHeight="1" spans="1:15">
      <c r="A36" s="12"/>
      <c r="B36" s="10" t="s">
        <v>2299</v>
      </c>
      <c r="C36" s="10" t="s">
        <v>56</v>
      </c>
      <c r="D36" s="6" t="str">
        <f t="shared" si="2"/>
        <v>女</v>
      </c>
      <c r="E36" s="6" t="str">
        <f t="shared" si="1"/>
        <v>1973**</v>
      </c>
      <c r="F36" s="10" t="s">
        <v>2300</v>
      </c>
      <c r="G36" s="12"/>
      <c r="H36" s="12"/>
      <c r="I36" s="12"/>
      <c r="J36" s="12"/>
      <c r="K36" s="12"/>
      <c r="L36" s="12"/>
      <c r="M36" s="12"/>
      <c r="N36" s="12"/>
      <c r="O36" s="6" t="s">
        <v>47</v>
      </c>
    </row>
    <row r="37" ht="39.95" customHeight="1" spans="1:15">
      <c r="A37" s="12"/>
      <c r="B37" s="10" t="s">
        <v>2301</v>
      </c>
      <c r="C37" s="10" t="s">
        <v>70</v>
      </c>
      <c r="D37" s="6" t="str">
        <f t="shared" si="2"/>
        <v>女</v>
      </c>
      <c r="E37" s="6" t="str">
        <f t="shared" si="1"/>
        <v>1996**</v>
      </c>
      <c r="F37" s="10" t="s">
        <v>2302</v>
      </c>
      <c r="G37" s="12"/>
      <c r="H37" s="12"/>
      <c r="I37" s="12"/>
      <c r="J37" s="12"/>
      <c r="K37" s="12"/>
      <c r="L37" s="12"/>
      <c r="M37" s="12"/>
      <c r="N37" s="12"/>
      <c r="O37" s="6" t="s">
        <v>47</v>
      </c>
    </row>
    <row r="38" ht="39.95" customHeight="1" spans="1:15">
      <c r="A38" s="12"/>
      <c r="B38" s="10" t="s">
        <v>2303</v>
      </c>
      <c r="C38" s="10" t="s">
        <v>70</v>
      </c>
      <c r="D38" s="6" t="str">
        <f t="shared" si="2"/>
        <v>女</v>
      </c>
      <c r="E38" s="6" t="str">
        <f t="shared" si="1"/>
        <v>2002**</v>
      </c>
      <c r="F38" s="10" t="s">
        <v>2304</v>
      </c>
      <c r="G38" s="12"/>
      <c r="H38" s="12"/>
      <c r="I38" s="12"/>
      <c r="J38" s="12"/>
      <c r="K38" s="12"/>
      <c r="L38" s="12"/>
      <c r="M38" s="12"/>
      <c r="N38" s="12"/>
      <c r="O38" s="6" t="s">
        <v>47</v>
      </c>
    </row>
    <row r="39" ht="39.95" customHeight="1" spans="1:15">
      <c r="A39" s="13"/>
      <c r="B39" s="10" t="s">
        <v>2305</v>
      </c>
      <c r="C39" s="19" t="s">
        <v>153</v>
      </c>
      <c r="D39" s="6" t="str">
        <f t="shared" si="2"/>
        <v>女</v>
      </c>
      <c r="E39" s="6" t="str">
        <f t="shared" si="1"/>
        <v>1941**</v>
      </c>
      <c r="F39" s="10" t="s">
        <v>910</v>
      </c>
      <c r="G39" s="13"/>
      <c r="H39" s="13"/>
      <c r="I39" s="13"/>
      <c r="J39" s="13"/>
      <c r="K39" s="13"/>
      <c r="L39" s="13"/>
      <c r="M39" s="13"/>
      <c r="N39" s="13"/>
      <c r="O39" s="6" t="s">
        <v>2306</v>
      </c>
    </row>
    <row r="40" ht="65.1" customHeight="1" spans="1:15">
      <c r="A40" s="11">
        <v>11</v>
      </c>
      <c r="B40" s="10" t="s">
        <v>2307</v>
      </c>
      <c r="C40" s="10" t="s">
        <v>42</v>
      </c>
      <c r="D40" s="6" t="str">
        <f t="shared" si="2"/>
        <v>男</v>
      </c>
      <c r="E40" s="6" t="str">
        <f t="shared" si="1"/>
        <v>1974**</v>
      </c>
      <c r="F40" s="10" t="s">
        <v>2308</v>
      </c>
      <c r="G40" s="11" t="s">
        <v>2230</v>
      </c>
      <c r="H40" s="11">
        <v>3</v>
      </c>
      <c r="I40" s="11">
        <v>2</v>
      </c>
      <c r="J40" s="11" t="s">
        <v>2309</v>
      </c>
      <c r="K40" s="11">
        <v>1.33</v>
      </c>
      <c r="L40" s="11">
        <v>0.79</v>
      </c>
      <c r="M40" s="11">
        <v>0.18</v>
      </c>
      <c r="N40" s="11" t="s">
        <v>1415</v>
      </c>
      <c r="O40" s="6" t="s">
        <v>47</v>
      </c>
    </row>
    <row r="41" ht="63" customHeight="1" spans="1:15">
      <c r="A41" s="13"/>
      <c r="B41" s="10" t="s">
        <v>2310</v>
      </c>
      <c r="C41" s="19" t="s">
        <v>56</v>
      </c>
      <c r="D41" s="6" t="str">
        <f t="shared" si="2"/>
        <v>女</v>
      </c>
      <c r="E41" s="6" t="str">
        <f t="shared" si="1"/>
        <v>1984**</v>
      </c>
      <c r="F41" s="10" t="s">
        <v>2311</v>
      </c>
      <c r="G41" s="13"/>
      <c r="H41" s="13"/>
      <c r="I41" s="13"/>
      <c r="J41" s="13"/>
      <c r="K41" s="13"/>
      <c r="L41" s="13"/>
      <c r="M41" s="13"/>
      <c r="N41" s="13"/>
      <c r="O41" s="6" t="s">
        <v>47</v>
      </c>
    </row>
    <row r="42" ht="39.95" customHeight="1" spans="1:15">
      <c r="A42" s="11">
        <v>12</v>
      </c>
      <c r="B42" s="10" t="s">
        <v>2312</v>
      </c>
      <c r="C42" s="10" t="s">
        <v>42</v>
      </c>
      <c r="D42" s="6" t="str">
        <f t="shared" si="2"/>
        <v>男</v>
      </c>
      <c r="E42" s="6" t="str">
        <f t="shared" si="1"/>
        <v>1966**</v>
      </c>
      <c r="F42" s="10" t="s">
        <v>2313</v>
      </c>
      <c r="G42" s="11" t="s">
        <v>2230</v>
      </c>
      <c r="H42" s="11">
        <v>4</v>
      </c>
      <c r="I42" s="11">
        <v>4</v>
      </c>
      <c r="J42" s="11" t="s">
        <v>2298</v>
      </c>
      <c r="K42" s="11">
        <v>2.66</v>
      </c>
      <c r="L42" s="11">
        <v>2.66</v>
      </c>
      <c r="M42" s="11">
        <v>0</v>
      </c>
      <c r="N42" s="11" t="s">
        <v>1415</v>
      </c>
      <c r="O42" s="6" t="s">
        <v>47</v>
      </c>
    </row>
    <row r="43" ht="39.95" customHeight="1" spans="1:15">
      <c r="A43" s="12"/>
      <c r="B43" s="10" t="s">
        <v>2314</v>
      </c>
      <c r="C43" s="19" t="s">
        <v>56</v>
      </c>
      <c r="D43" s="6" t="str">
        <f t="shared" si="2"/>
        <v>女</v>
      </c>
      <c r="E43" s="6" t="str">
        <f t="shared" si="1"/>
        <v>1968**</v>
      </c>
      <c r="F43" s="10" t="s">
        <v>2315</v>
      </c>
      <c r="G43" s="12"/>
      <c r="H43" s="12"/>
      <c r="I43" s="12"/>
      <c r="J43" s="12"/>
      <c r="K43" s="12"/>
      <c r="L43" s="12"/>
      <c r="M43" s="12"/>
      <c r="N43" s="12"/>
      <c r="O43" s="6" t="s">
        <v>47</v>
      </c>
    </row>
    <row r="44" ht="39.95" customHeight="1" spans="1:15">
      <c r="A44" s="12"/>
      <c r="B44" s="10" t="s">
        <v>2316</v>
      </c>
      <c r="C44" s="10" t="s">
        <v>53</v>
      </c>
      <c r="D44" s="6" t="str">
        <f t="shared" si="2"/>
        <v>男</v>
      </c>
      <c r="E44" s="6" t="str">
        <f t="shared" si="1"/>
        <v>1992**</v>
      </c>
      <c r="F44" s="10" t="s">
        <v>2317</v>
      </c>
      <c r="G44" s="12"/>
      <c r="H44" s="12"/>
      <c r="I44" s="12"/>
      <c r="J44" s="12"/>
      <c r="K44" s="12"/>
      <c r="L44" s="12"/>
      <c r="M44" s="12"/>
      <c r="N44" s="12"/>
      <c r="O44" s="6" t="s">
        <v>47</v>
      </c>
    </row>
    <row r="45" ht="39.95" customHeight="1" spans="1:15">
      <c r="A45" s="13"/>
      <c r="B45" s="10" t="s">
        <v>2318</v>
      </c>
      <c r="C45" s="10" t="s">
        <v>153</v>
      </c>
      <c r="D45" s="6" t="str">
        <f t="shared" si="2"/>
        <v>女</v>
      </c>
      <c r="E45" s="6" t="str">
        <f t="shared" si="1"/>
        <v>1942**</v>
      </c>
      <c r="F45" s="10" t="s">
        <v>2319</v>
      </c>
      <c r="G45" s="13"/>
      <c r="H45" s="13"/>
      <c r="I45" s="13"/>
      <c r="J45" s="13"/>
      <c r="K45" s="13"/>
      <c r="L45" s="13"/>
      <c r="M45" s="13"/>
      <c r="N45" s="13"/>
      <c r="O45" s="6" t="s">
        <v>47</v>
      </c>
    </row>
    <row r="46" s="22" customFormat="1" ht="35.1" customHeight="1" spans="1:15">
      <c r="A46" s="11">
        <v>13</v>
      </c>
      <c r="B46" s="10" t="s">
        <v>2320</v>
      </c>
      <c r="C46" s="10" t="s">
        <v>42</v>
      </c>
      <c r="D46" s="6" t="str">
        <f t="shared" si="2"/>
        <v>女</v>
      </c>
      <c r="E46" s="6" t="str">
        <f t="shared" si="1"/>
        <v>1957**</v>
      </c>
      <c r="F46" s="10" t="s">
        <v>866</v>
      </c>
      <c r="G46" s="11" t="s">
        <v>2230</v>
      </c>
      <c r="H46" s="11">
        <v>6</v>
      </c>
      <c r="I46" s="11">
        <v>4</v>
      </c>
      <c r="J46" s="11" t="s">
        <v>2321</v>
      </c>
      <c r="K46" s="11">
        <v>2.13</v>
      </c>
      <c r="L46" s="11">
        <v>2.13</v>
      </c>
      <c r="M46" s="11">
        <v>0</v>
      </c>
      <c r="N46" s="11" t="s">
        <v>1211</v>
      </c>
      <c r="O46" s="10" t="s">
        <v>47</v>
      </c>
    </row>
    <row r="47" s="22" customFormat="1" ht="35.1" customHeight="1" spans="1:15">
      <c r="A47" s="12"/>
      <c r="B47" s="10" t="s">
        <v>2322</v>
      </c>
      <c r="C47" s="10" t="s">
        <v>70</v>
      </c>
      <c r="D47" s="6" t="str">
        <f t="shared" si="2"/>
        <v>女</v>
      </c>
      <c r="E47" s="6" t="str">
        <f t="shared" si="1"/>
        <v>1985**</v>
      </c>
      <c r="F47" s="10" t="s">
        <v>2323</v>
      </c>
      <c r="G47" s="12"/>
      <c r="H47" s="12"/>
      <c r="I47" s="12"/>
      <c r="J47" s="12"/>
      <c r="K47" s="12"/>
      <c r="L47" s="12"/>
      <c r="M47" s="12"/>
      <c r="N47" s="12"/>
      <c r="O47" s="10" t="s">
        <v>47</v>
      </c>
    </row>
    <row r="48" s="22" customFormat="1" ht="35.1" customHeight="1" spans="1:15">
      <c r="A48" s="12"/>
      <c r="B48" s="10" t="s">
        <v>2324</v>
      </c>
      <c r="C48" s="10" t="s">
        <v>53</v>
      </c>
      <c r="D48" s="6" t="str">
        <f t="shared" si="2"/>
        <v>男</v>
      </c>
      <c r="E48" s="6" t="str">
        <f t="shared" si="1"/>
        <v>1981**</v>
      </c>
      <c r="F48" s="10" t="s">
        <v>2325</v>
      </c>
      <c r="G48" s="12"/>
      <c r="H48" s="12"/>
      <c r="I48" s="12"/>
      <c r="J48" s="12"/>
      <c r="K48" s="12"/>
      <c r="L48" s="12"/>
      <c r="M48" s="12"/>
      <c r="N48" s="12"/>
      <c r="O48" s="10" t="s">
        <v>47</v>
      </c>
    </row>
    <row r="49" s="22" customFormat="1" ht="35.1" customHeight="1" spans="1:15">
      <c r="A49" s="13"/>
      <c r="B49" s="10" t="s">
        <v>2326</v>
      </c>
      <c r="C49" s="10" t="s">
        <v>49</v>
      </c>
      <c r="D49" s="6" t="str">
        <f t="shared" si="2"/>
        <v>女</v>
      </c>
      <c r="E49" s="6" t="str">
        <f t="shared" si="1"/>
        <v>1986**</v>
      </c>
      <c r="F49" s="10" t="s">
        <v>2327</v>
      </c>
      <c r="G49" s="13"/>
      <c r="H49" s="13"/>
      <c r="I49" s="13"/>
      <c r="J49" s="13"/>
      <c r="K49" s="13"/>
      <c r="L49" s="13"/>
      <c r="M49" s="13"/>
      <c r="N49" s="13"/>
      <c r="O49" s="10" t="s">
        <v>47</v>
      </c>
    </row>
    <row r="50" s="22" customFormat="1" ht="96" customHeight="1" spans="1:17">
      <c r="A50" s="10">
        <v>14</v>
      </c>
      <c r="B50" s="10" t="s">
        <v>2328</v>
      </c>
      <c r="C50" s="10" t="s">
        <v>42</v>
      </c>
      <c r="D50" s="6" t="str">
        <f t="shared" si="2"/>
        <v>女</v>
      </c>
      <c r="E50" s="6" t="str">
        <f t="shared" si="1"/>
        <v>1957**</v>
      </c>
      <c r="F50" s="20" t="s">
        <v>2329</v>
      </c>
      <c r="G50" s="10" t="s">
        <v>2230</v>
      </c>
      <c r="H50" s="10">
        <v>1</v>
      </c>
      <c r="I50" s="10">
        <v>1</v>
      </c>
      <c r="J50" s="10" t="s">
        <v>2330</v>
      </c>
      <c r="K50" s="10">
        <v>1.99</v>
      </c>
      <c r="L50" s="10">
        <v>1.99</v>
      </c>
      <c r="M50" s="10">
        <v>0</v>
      </c>
      <c r="N50" s="10" t="s">
        <v>376</v>
      </c>
      <c r="O50" s="10" t="s">
        <v>82</v>
      </c>
      <c r="P50" s="15"/>
      <c r="Q50" s="15"/>
    </row>
    <row r="51" s="22" customFormat="1" ht="30" customHeight="1" spans="1:15">
      <c r="A51" s="11">
        <v>15</v>
      </c>
      <c r="B51" s="10" t="s">
        <v>2331</v>
      </c>
      <c r="C51" s="10" t="s">
        <v>42</v>
      </c>
      <c r="D51" s="6" t="str">
        <f t="shared" si="2"/>
        <v>女</v>
      </c>
      <c r="E51" s="6" t="str">
        <f t="shared" si="1"/>
        <v>1957**</v>
      </c>
      <c r="F51" s="10" t="s">
        <v>256</v>
      </c>
      <c r="G51" s="11" t="s">
        <v>2230</v>
      </c>
      <c r="H51" s="11">
        <v>11</v>
      </c>
      <c r="I51" s="11">
        <v>6</v>
      </c>
      <c r="J51" s="11" t="s">
        <v>2332</v>
      </c>
      <c r="K51" s="11">
        <v>2.66</v>
      </c>
      <c r="L51" s="11">
        <v>2.66</v>
      </c>
      <c r="M51" s="11">
        <v>0</v>
      </c>
      <c r="N51" s="11" t="s">
        <v>2013</v>
      </c>
      <c r="O51" s="10" t="s">
        <v>82</v>
      </c>
    </row>
    <row r="52" s="22" customFormat="1" ht="30" customHeight="1" spans="1:15">
      <c r="A52" s="12"/>
      <c r="B52" s="10" t="s">
        <v>2333</v>
      </c>
      <c r="C52" s="10" t="s">
        <v>231</v>
      </c>
      <c r="D52" s="6" t="str">
        <f t="shared" si="2"/>
        <v>男</v>
      </c>
      <c r="E52" s="6" t="str">
        <f t="shared" si="1"/>
        <v>1981**</v>
      </c>
      <c r="F52" s="10" t="s">
        <v>2334</v>
      </c>
      <c r="G52" s="12"/>
      <c r="H52" s="12"/>
      <c r="I52" s="12"/>
      <c r="J52" s="12"/>
      <c r="K52" s="12"/>
      <c r="L52" s="12"/>
      <c r="M52" s="12"/>
      <c r="N52" s="12"/>
      <c r="O52" s="10" t="s">
        <v>82</v>
      </c>
    </row>
    <row r="53" s="22" customFormat="1" ht="30" customHeight="1" spans="1:15">
      <c r="A53" s="12"/>
      <c r="B53" s="10" t="s">
        <v>2335</v>
      </c>
      <c r="C53" s="10" t="s">
        <v>2336</v>
      </c>
      <c r="D53" s="6" t="str">
        <f t="shared" si="2"/>
        <v>女</v>
      </c>
      <c r="E53" s="6" t="str">
        <f t="shared" si="1"/>
        <v>1976**</v>
      </c>
      <c r="F53" s="10" t="s">
        <v>2337</v>
      </c>
      <c r="G53" s="12"/>
      <c r="H53" s="12"/>
      <c r="I53" s="12"/>
      <c r="J53" s="12"/>
      <c r="K53" s="12"/>
      <c r="L53" s="12"/>
      <c r="M53" s="12"/>
      <c r="N53" s="12"/>
      <c r="O53" s="10" t="s">
        <v>47</v>
      </c>
    </row>
    <row r="54" s="22" customFormat="1" ht="36.95" customHeight="1" spans="1:15">
      <c r="A54" s="12"/>
      <c r="B54" s="10" t="s">
        <v>2338</v>
      </c>
      <c r="C54" s="19" t="s">
        <v>2339</v>
      </c>
      <c r="D54" s="6" t="str">
        <f t="shared" si="2"/>
        <v>女</v>
      </c>
      <c r="E54" s="6" t="str">
        <f t="shared" si="1"/>
        <v>1980**</v>
      </c>
      <c r="F54" s="10" t="s">
        <v>2340</v>
      </c>
      <c r="G54" s="12"/>
      <c r="H54" s="12"/>
      <c r="I54" s="12"/>
      <c r="J54" s="12"/>
      <c r="K54" s="12"/>
      <c r="L54" s="12"/>
      <c r="M54" s="12"/>
      <c r="N54" s="12"/>
      <c r="O54" s="10" t="s">
        <v>47</v>
      </c>
    </row>
    <row r="55" s="22" customFormat="1" ht="30" customHeight="1" spans="1:15">
      <c r="A55" s="12"/>
      <c r="B55" s="10" t="s">
        <v>2341</v>
      </c>
      <c r="C55" s="10" t="s">
        <v>221</v>
      </c>
      <c r="D55" s="6" t="str">
        <f t="shared" si="2"/>
        <v>男</v>
      </c>
      <c r="E55" s="6" t="str">
        <f t="shared" si="1"/>
        <v>1984**</v>
      </c>
      <c r="F55" s="10" t="s">
        <v>2096</v>
      </c>
      <c r="G55" s="12"/>
      <c r="H55" s="12"/>
      <c r="I55" s="12"/>
      <c r="J55" s="12"/>
      <c r="K55" s="12"/>
      <c r="L55" s="12"/>
      <c r="M55" s="12"/>
      <c r="N55" s="12"/>
      <c r="O55" s="10" t="s">
        <v>47</v>
      </c>
    </row>
    <row r="56" s="22" customFormat="1" ht="30" customHeight="1" spans="1:15">
      <c r="A56" s="13"/>
      <c r="B56" s="10" t="s">
        <v>2342</v>
      </c>
      <c r="C56" s="10" t="s">
        <v>2343</v>
      </c>
      <c r="D56" s="6" t="str">
        <f t="shared" si="2"/>
        <v>女</v>
      </c>
      <c r="E56" s="6" t="str">
        <f t="shared" si="1"/>
        <v>1985**</v>
      </c>
      <c r="F56" s="10" t="s">
        <v>2344</v>
      </c>
      <c r="G56" s="13"/>
      <c r="H56" s="13"/>
      <c r="I56" s="13"/>
      <c r="J56" s="13"/>
      <c r="K56" s="13"/>
      <c r="L56" s="13"/>
      <c r="M56" s="13"/>
      <c r="N56" s="13"/>
      <c r="O56" s="10" t="s">
        <v>47</v>
      </c>
    </row>
    <row r="57" s="22" customFormat="1" ht="30" customHeight="1" spans="1:15">
      <c r="A57" s="11">
        <v>16</v>
      </c>
      <c r="B57" s="10" t="s">
        <v>2345</v>
      </c>
      <c r="C57" s="10" t="s">
        <v>42</v>
      </c>
      <c r="D57" s="6" t="str">
        <f t="shared" si="2"/>
        <v>男</v>
      </c>
      <c r="E57" s="6" t="str">
        <f t="shared" si="1"/>
        <v>1957**</v>
      </c>
      <c r="F57" s="10" t="s">
        <v>1238</v>
      </c>
      <c r="G57" s="11" t="s">
        <v>2230</v>
      </c>
      <c r="H57" s="11">
        <v>6</v>
      </c>
      <c r="I57" s="11">
        <v>3</v>
      </c>
      <c r="J57" s="11" t="s">
        <v>2346</v>
      </c>
      <c r="K57" s="11">
        <v>2.67</v>
      </c>
      <c r="L57" s="11">
        <v>1.87</v>
      </c>
      <c r="M57" s="11">
        <v>0.133</v>
      </c>
      <c r="N57" s="11" t="s">
        <v>462</v>
      </c>
      <c r="O57" s="10" t="s">
        <v>47</v>
      </c>
    </row>
    <row r="58" s="22" customFormat="1" ht="30" customHeight="1" spans="1:15">
      <c r="A58" s="12"/>
      <c r="B58" s="10" t="s">
        <v>2347</v>
      </c>
      <c r="C58" s="10" t="s">
        <v>56</v>
      </c>
      <c r="D58" s="6" t="str">
        <f t="shared" si="2"/>
        <v>女</v>
      </c>
      <c r="E58" s="6" t="str">
        <f t="shared" si="1"/>
        <v>1958**</v>
      </c>
      <c r="F58" s="10" t="s">
        <v>1895</v>
      </c>
      <c r="G58" s="12"/>
      <c r="H58" s="12"/>
      <c r="I58" s="12"/>
      <c r="J58" s="12"/>
      <c r="K58" s="12"/>
      <c r="L58" s="12"/>
      <c r="M58" s="12"/>
      <c r="N58" s="12"/>
      <c r="O58" s="10" t="s">
        <v>82</v>
      </c>
    </row>
    <row r="59" s="22" customFormat="1" ht="30" customHeight="1" spans="1:15">
      <c r="A59" s="12"/>
      <c r="B59" s="10" t="s">
        <v>2348</v>
      </c>
      <c r="C59" s="10" t="s">
        <v>335</v>
      </c>
      <c r="D59" s="6" t="str">
        <f t="shared" si="2"/>
        <v>女</v>
      </c>
      <c r="E59" s="6" t="str">
        <f t="shared" si="1"/>
        <v>1986**</v>
      </c>
      <c r="F59" s="10" t="s">
        <v>2349</v>
      </c>
      <c r="G59" s="12"/>
      <c r="H59" s="12"/>
      <c r="I59" s="12"/>
      <c r="J59" s="12"/>
      <c r="K59" s="12"/>
      <c r="L59" s="12"/>
      <c r="M59" s="12"/>
      <c r="N59" s="12"/>
      <c r="O59" s="10" t="s">
        <v>82</v>
      </c>
    </row>
    <row r="60" s="22" customFormat="1" ht="29.1" customHeight="1" spans="1:15">
      <c r="A60" s="11">
        <v>17</v>
      </c>
      <c r="B60" s="10" t="s">
        <v>2350</v>
      </c>
      <c r="C60" s="10" t="s">
        <v>42</v>
      </c>
      <c r="D60" s="6" t="str">
        <f t="shared" si="2"/>
        <v>男</v>
      </c>
      <c r="E60" s="6" t="str">
        <f t="shared" si="1"/>
        <v>1970**</v>
      </c>
      <c r="F60" s="10" t="s">
        <v>2351</v>
      </c>
      <c r="G60" s="11" t="s">
        <v>2230</v>
      </c>
      <c r="H60" s="11">
        <v>7</v>
      </c>
      <c r="I60" s="11">
        <v>5</v>
      </c>
      <c r="J60" s="11" t="s">
        <v>2346</v>
      </c>
      <c r="K60" s="11">
        <v>2.66</v>
      </c>
      <c r="L60" s="11">
        <v>2.66</v>
      </c>
      <c r="M60" s="11">
        <v>0</v>
      </c>
      <c r="N60" s="11" t="s">
        <v>462</v>
      </c>
      <c r="O60" s="10" t="s">
        <v>47</v>
      </c>
    </row>
    <row r="61" s="22" customFormat="1" ht="29.1" customHeight="1" spans="1:15">
      <c r="A61" s="12"/>
      <c r="B61" s="10" t="s">
        <v>2352</v>
      </c>
      <c r="C61" s="10" t="s">
        <v>56</v>
      </c>
      <c r="D61" s="6" t="str">
        <f t="shared" si="2"/>
        <v>女</v>
      </c>
      <c r="E61" s="6" t="str">
        <f t="shared" si="1"/>
        <v>1973**</v>
      </c>
      <c r="F61" s="10" t="s">
        <v>2353</v>
      </c>
      <c r="G61" s="12"/>
      <c r="H61" s="12"/>
      <c r="I61" s="12"/>
      <c r="J61" s="12"/>
      <c r="K61" s="12"/>
      <c r="L61" s="12"/>
      <c r="M61" s="12"/>
      <c r="N61" s="12"/>
      <c r="O61" s="10" t="s">
        <v>47</v>
      </c>
    </row>
    <row r="62" s="22" customFormat="1" ht="29.1" customHeight="1" spans="1:15">
      <c r="A62" s="12"/>
      <c r="B62" s="10" t="s">
        <v>2354</v>
      </c>
      <c r="C62" s="10" t="s">
        <v>153</v>
      </c>
      <c r="D62" s="6" t="str">
        <f t="shared" si="2"/>
        <v>女</v>
      </c>
      <c r="E62" s="6" t="str">
        <f t="shared" si="1"/>
        <v>1934**</v>
      </c>
      <c r="F62" s="10" t="s">
        <v>2355</v>
      </c>
      <c r="G62" s="12"/>
      <c r="H62" s="12"/>
      <c r="I62" s="12"/>
      <c r="J62" s="12"/>
      <c r="K62" s="12"/>
      <c r="L62" s="12"/>
      <c r="M62" s="12"/>
      <c r="N62" s="12"/>
      <c r="O62" s="10" t="s">
        <v>47</v>
      </c>
    </row>
    <row r="63" s="22" customFormat="1" ht="29.1" customHeight="1" spans="1:15">
      <c r="A63" s="12"/>
      <c r="B63" s="10" t="s">
        <v>2356</v>
      </c>
      <c r="C63" s="10" t="s">
        <v>2357</v>
      </c>
      <c r="D63" s="6" t="str">
        <f t="shared" si="2"/>
        <v>女</v>
      </c>
      <c r="E63" s="6" t="str">
        <f t="shared" si="1"/>
        <v>2000**</v>
      </c>
      <c r="F63" s="10" t="s">
        <v>1058</v>
      </c>
      <c r="G63" s="12"/>
      <c r="H63" s="12"/>
      <c r="I63" s="12"/>
      <c r="J63" s="12"/>
      <c r="K63" s="12"/>
      <c r="L63" s="12"/>
      <c r="M63" s="12"/>
      <c r="N63" s="12"/>
      <c r="O63" s="10" t="s">
        <v>82</v>
      </c>
    </row>
    <row r="64" s="22" customFormat="1" ht="29.1" customHeight="1" spans="1:15">
      <c r="A64" s="13"/>
      <c r="B64" s="10" t="s">
        <v>2358</v>
      </c>
      <c r="C64" s="10" t="s">
        <v>2359</v>
      </c>
      <c r="D64" s="6" t="str">
        <f t="shared" si="2"/>
        <v>女</v>
      </c>
      <c r="E64" s="6" t="str">
        <f t="shared" si="1"/>
        <v>1994**</v>
      </c>
      <c r="F64" s="10" t="s">
        <v>2360</v>
      </c>
      <c r="G64" s="13"/>
      <c r="H64" s="13"/>
      <c r="I64" s="13"/>
      <c r="J64" s="13"/>
      <c r="K64" s="13"/>
      <c r="L64" s="13"/>
      <c r="M64" s="13"/>
      <c r="N64" s="13"/>
      <c r="O64" s="10" t="s">
        <v>47</v>
      </c>
    </row>
    <row r="65" s="22" customFormat="1" ht="30" customHeight="1" spans="1:15">
      <c r="A65" s="11">
        <v>18</v>
      </c>
      <c r="B65" s="10" t="s">
        <v>2361</v>
      </c>
      <c r="C65" s="10" t="s">
        <v>42</v>
      </c>
      <c r="D65" s="6" t="str">
        <f t="shared" si="2"/>
        <v>男</v>
      </c>
      <c r="E65" s="6" t="str">
        <f t="shared" si="1"/>
        <v>1953**</v>
      </c>
      <c r="F65" s="10" t="s">
        <v>1785</v>
      </c>
      <c r="G65" s="11" t="s">
        <v>2230</v>
      </c>
      <c r="H65" s="11">
        <v>7</v>
      </c>
      <c r="I65" s="11">
        <v>5</v>
      </c>
      <c r="J65" s="11" t="s">
        <v>2012</v>
      </c>
      <c r="K65" s="11">
        <v>3.1</v>
      </c>
      <c r="L65" s="11">
        <v>1.14</v>
      </c>
      <c r="M65" s="11">
        <v>0.28</v>
      </c>
      <c r="N65" s="11" t="s">
        <v>2013</v>
      </c>
      <c r="O65" s="10" t="s">
        <v>47</v>
      </c>
    </row>
    <row r="66" s="22" customFormat="1" ht="30" customHeight="1" spans="1:15">
      <c r="A66" s="12"/>
      <c r="B66" s="10" t="s">
        <v>2362</v>
      </c>
      <c r="C66" s="10" t="s">
        <v>56</v>
      </c>
      <c r="D66" s="6" t="str">
        <f t="shared" si="2"/>
        <v>女</v>
      </c>
      <c r="E66" s="6" t="str">
        <f t="shared" si="1"/>
        <v>1955**</v>
      </c>
      <c r="F66" s="10" t="s">
        <v>312</v>
      </c>
      <c r="G66" s="12"/>
      <c r="H66" s="12"/>
      <c r="I66" s="12"/>
      <c r="J66" s="12"/>
      <c r="K66" s="12"/>
      <c r="L66" s="12"/>
      <c r="M66" s="12"/>
      <c r="N66" s="12"/>
      <c r="O66" s="10" t="s">
        <v>47</v>
      </c>
    </row>
    <row r="67" s="22" customFormat="1" ht="27" customHeight="1" spans="1:15">
      <c r="A67" s="12"/>
      <c r="B67" s="10" t="s">
        <v>2363</v>
      </c>
      <c r="C67" s="10" t="s">
        <v>73</v>
      </c>
      <c r="D67" s="6" t="str">
        <f t="shared" si="2"/>
        <v>男</v>
      </c>
      <c r="E67" s="6" t="str">
        <f t="shared" ref="E67:E118" si="3">TEXT(MID(F67,7,6),"0000-00")</f>
        <v>1981**</v>
      </c>
      <c r="F67" s="10" t="s">
        <v>258</v>
      </c>
      <c r="G67" s="12"/>
      <c r="H67" s="12"/>
      <c r="I67" s="12"/>
      <c r="J67" s="12"/>
      <c r="K67" s="12"/>
      <c r="L67" s="12"/>
      <c r="M67" s="12"/>
      <c r="N67" s="12"/>
      <c r="O67" s="10" t="s">
        <v>82</v>
      </c>
    </row>
    <row r="68" s="22" customFormat="1" ht="30" customHeight="1" spans="1:15">
      <c r="A68" s="12"/>
      <c r="B68" s="10" t="s">
        <v>2364</v>
      </c>
      <c r="C68" s="10" t="s">
        <v>49</v>
      </c>
      <c r="D68" s="6" t="str">
        <f t="shared" si="2"/>
        <v>女</v>
      </c>
      <c r="E68" s="6" t="str">
        <f t="shared" si="3"/>
        <v>1986**</v>
      </c>
      <c r="F68" s="10" t="s">
        <v>2365</v>
      </c>
      <c r="G68" s="12"/>
      <c r="H68" s="12"/>
      <c r="I68" s="12"/>
      <c r="J68" s="12"/>
      <c r="K68" s="12"/>
      <c r="L68" s="12"/>
      <c r="M68" s="12"/>
      <c r="N68" s="12"/>
      <c r="O68" s="10" t="s">
        <v>82</v>
      </c>
    </row>
    <row r="69" s="22" customFormat="1" ht="30" customHeight="1" spans="1:15">
      <c r="A69" s="13"/>
      <c r="B69" s="10" t="s">
        <v>2366</v>
      </c>
      <c r="C69" s="10" t="s">
        <v>177</v>
      </c>
      <c r="D69" s="6" t="str">
        <f t="shared" si="2"/>
        <v>女</v>
      </c>
      <c r="E69" s="6" t="str">
        <f t="shared" si="3"/>
        <v>1980**</v>
      </c>
      <c r="F69" s="10" t="s">
        <v>2367</v>
      </c>
      <c r="G69" s="13"/>
      <c r="H69" s="13"/>
      <c r="I69" s="13"/>
      <c r="J69" s="13"/>
      <c r="K69" s="13"/>
      <c r="L69" s="13"/>
      <c r="M69" s="13"/>
      <c r="N69" s="13"/>
      <c r="O69" s="10" t="s">
        <v>82</v>
      </c>
    </row>
    <row r="70" s="22" customFormat="1" ht="30" customHeight="1" spans="1:15">
      <c r="A70" s="11">
        <v>19</v>
      </c>
      <c r="B70" s="10" t="s">
        <v>1231</v>
      </c>
      <c r="C70" s="10" t="s">
        <v>42</v>
      </c>
      <c r="D70" s="6" t="str">
        <f t="shared" si="2"/>
        <v>男</v>
      </c>
      <c r="E70" s="6" t="str">
        <f t="shared" si="3"/>
        <v>1967**</v>
      </c>
      <c r="F70" s="10" t="s">
        <v>2368</v>
      </c>
      <c r="G70" s="11" t="s">
        <v>2230</v>
      </c>
      <c r="H70" s="11">
        <v>7</v>
      </c>
      <c r="I70" s="11">
        <v>5</v>
      </c>
      <c r="J70" s="11" t="s">
        <v>2369</v>
      </c>
      <c r="K70" s="11">
        <v>2.76</v>
      </c>
      <c r="L70" s="11">
        <v>2.6</v>
      </c>
      <c r="M70" s="11">
        <v>0.02</v>
      </c>
      <c r="N70" s="11" t="s">
        <v>462</v>
      </c>
      <c r="O70" s="10" t="s">
        <v>47</v>
      </c>
    </row>
    <row r="71" s="22" customFormat="1" ht="27" customHeight="1" spans="1:15">
      <c r="A71" s="12"/>
      <c r="B71" s="10" t="s">
        <v>2370</v>
      </c>
      <c r="C71" s="10" t="s">
        <v>56</v>
      </c>
      <c r="D71" s="6" t="str">
        <f t="shared" si="2"/>
        <v>女</v>
      </c>
      <c r="E71" s="6" t="str">
        <f t="shared" si="3"/>
        <v>1967**</v>
      </c>
      <c r="F71" s="10" t="s">
        <v>1622</v>
      </c>
      <c r="G71" s="12"/>
      <c r="H71" s="12"/>
      <c r="I71" s="12"/>
      <c r="J71" s="12"/>
      <c r="K71" s="12"/>
      <c r="L71" s="12"/>
      <c r="M71" s="12"/>
      <c r="N71" s="12"/>
      <c r="O71" s="10" t="s">
        <v>47</v>
      </c>
    </row>
    <row r="72" s="22" customFormat="1" ht="27" customHeight="1" spans="1:15">
      <c r="A72" s="12"/>
      <c r="B72" s="10" t="s">
        <v>2371</v>
      </c>
      <c r="C72" s="10" t="s">
        <v>53</v>
      </c>
      <c r="D72" s="6" t="str">
        <f t="shared" si="2"/>
        <v>男</v>
      </c>
      <c r="E72" s="6" t="str">
        <f t="shared" si="3"/>
        <v>1989**</v>
      </c>
      <c r="F72" s="10" t="s">
        <v>2372</v>
      </c>
      <c r="G72" s="12"/>
      <c r="H72" s="12"/>
      <c r="I72" s="12"/>
      <c r="J72" s="12"/>
      <c r="K72" s="12"/>
      <c r="L72" s="12"/>
      <c r="M72" s="12"/>
      <c r="N72" s="12"/>
      <c r="O72" s="10" t="s">
        <v>47</v>
      </c>
    </row>
    <row r="73" s="22" customFormat="1" ht="30" customHeight="1" spans="1:15">
      <c r="A73" s="12"/>
      <c r="B73" s="10" t="s">
        <v>2373</v>
      </c>
      <c r="C73" s="10" t="s">
        <v>56</v>
      </c>
      <c r="D73" s="6" t="str">
        <f t="shared" si="2"/>
        <v>女</v>
      </c>
      <c r="E73" s="6" t="str">
        <f t="shared" si="3"/>
        <v>1990**</v>
      </c>
      <c r="F73" s="10" t="s">
        <v>2374</v>
      </c>
      <c r="G73" s="12"/>
      <c r="H73" s="12"/>
      <c r="I73" s="12"/>
      <c r="J73" s="12"/>
      <c r="K73" s="12"/>
      <c r="L73" s="12"/>
      <c r="M73" s="12"/>
      <c r="N73" s="12"/>
      <c r="O73" s="10" t="s">
        <v>47</v>
      </c>
    </row>
    <row r="74" s="22" customFormat="1" ht="24.95" customHeight="1" spans="1:15">
      <c r="A74" s="13"/>
      <c r="B74" s="10" t="s">
        <v>2375</v>
      </c>
      <c r="C74" s="10" t="s">
        <v>177</v>
      </c>
      <c r="D74" s="6" t="str">
        <f t="shared" si="2"/>
        <v>女</v>
      </c>
      <c r="E74" s="6" t="str">
        <f t="shared" si="3"/>
        <v>1997**</v>
      </c>
      <c r="F74" s="10" t="s">
        <v>2376</v>
      </c>
      <c r="G74" s="13"/>
      <c r="H74" s="13"/>
      <c r="I74" s="13"/>
      <c r="J74" s="13"/>
      <c r="K74" s="13"/>
      <c r="L74" s="13"/>
      <c r="M74" s="13"/>
      <c r="N74" s="13"/>
      <c r="O74" s="10" t="s">
        <v>47</v>
      </c>
    </row>
    <row r="75" s="22" customFormat="1" ht="47.1" customHeight="1" spans="1:15">
      <c r="A75" s="11">
        <v>20</v>
      </c>
      <c r="B75" s="10" t="s">
        <v>2377</v>
      </c>
      <c r="C75" s="10" t="s">
        <v>42</v>
      </c>
      <c r="D75" s="6" t="str">
        <f t="shared" ref="D75:D118" si="4">IF(MOD(MID(F75,17,1),2),"男","女")</f>
        <v>男</v>
      </c>
      <c r="E75" s="6" t="str">
        <f t="shared" si="3"/>
        <v>1970**</v>
      </c>
      <c r="F75" s="10" t="s">
        <v>2378</v>
      </c>
      <c r="G75" s="11" t="s">
        <v>2230</v>
      </c>
      <c r="H75" s="11">
        <v>3</v>
      </c>
      <c r="I75" s="11">
        <v>3</v>
      </c>
      <c r="J75" s="11" t="s">
        <v>2379</v>
      </c>
      <c r="K75" s="11">
        <v>1.33</v>
      </c>
      <c r="L75" s="11">
        <v>1.33</v>
      </c>
      <c r="M75" s="11">
        <v>0</v>
      </c>
      <c r="N75" s="11" t="s">
        <v>2104</v>
      </c>
      <c r="O75" s="10" t="s">
        <v>47</v>
      </c>
    </row>
    <row r="76" s="22" customFormat="1" ht="45" customHeight="1" spans="1:15">
      <c r="A76" s="12"/>
      <c r="B76" s="10" t="s">
        <v>2380</v>
      </c>
      <c r="C76" s="10" t="s">
        <v>56</v>
      </c>
      <c r="D76" s="6" t="str">
        <f t="shared" si="4"/>
        <v>女</v>
      </c>
      <c r="E76" s="6" t="str">
        <f t="shared" si="3"/>
        <v>1971**</v>
      </c>
      <c r="F76" s="10" t="s">
        <v>2381</v>
      </c>
      <c r="G76" s="12"/>
      <c r="H76" s="12"/>
      <c r="I76" s="12"/>
      <c r="J76" s="12"/>
      <c r="K76" s="12"/>
      <c r="L76" s="12"/>
      <c r="M76" s="12"/>
      <c r="N76" s="12"/>
      <c r="O76" s="10" t="s">
        <v>47</v>
      </c>
    </row>
    <row r="77" s="22" customFormat="1" ht="39" customHeight="1" spans="1:15">
      <c r="A77" s="13"/>
      <c r="B77" s="10" t="s">
        <v>2382</v>
      </c>
      <c r="C77" s="10" t="s">
        <v>73</v>
      </c>
      <c r="D77" s="6" t="str">
        <f t="shared" si="4"/>
        <v>男</v>
      </c>
      <c r="E77" s="6" t="str">
        <f t="shared" si="3"/>
        <v>2001**</v>
      </c>
      <c r="F77" s="10" t="s">
        <v>2383</v>
      </c>
      <c r="G77" s="13"/>
      <c r="H77" s="13"/>
      <c r="I77" s="13"/>
      <c r="J77" s="13"/>
      <c r="K77" s="13"/>
      <c r="L77" s="13"/>
      <c r="M77" s="13"/>
      <c r="N77" s="13"/>
      <c r="O77" s="10" t="s">
        <v>47</v>
      </c>
    </row>
    <row r="78" s="22" customFormat="1" ht="45" customHeight="1" spans="1:15">
      <c r="A78" s="11">
        <v>21</v>
      </c>
      <c r="B78" s="10" t="s">
        <v>2384</v>
      </c>
      <c r="C78" s="10" t="s">
        <v>42</v>
      </c>
      <c r="D78" s="6" t="str">
        <f t="shared" si="4"/>
        <v>男</v>
      </c>
      <c r="E78" s="6" t="str">
        <f t="shared" si="3"/>
        <v>1955**</v>
      </c>
      <c r="F78" s="10" t="s">
        <v>2385</v>
      </c>
      <c r="G78" s="11" t="s">
        <v>2230</v>
      </c>
      <c r="H78" s="11">
        <v>3</v>
      </c>
      <c r="I78" s="11">
        <v>3</v>
      </c>
      <c r="J78" s="11" t="s">
        <v>2386</v>
      </c>
      <c r="K78" s="11">
        <v>2.99</v>
      </c>
      <c r="L78" s="11">
        <v>2.99</v>
      </c>
      <c r="M78" s="11">
        <v>0</v>
      </c>
      <c r="N78" s="11" t="s">
        <v>2104</v>
      </c>
      <c r="O78" s="10" t="s">
        <v>47</v>
      </c>
    </row>
    <row r="79" s="22" customFormat="1" ht="45" customHeight="1" spans="1:15">
      <c r="A79" s="12"/>
      <c r="B79" s="10" t="s">
        <v>2387</v>
      </c>
      <c r="C79" s="10" t="s">
        <v>56</v>
      </c>
      <c r="D79" s="6" t="str">
        <f t="shared" si="4"/>
        <v>女</v>
      </c>
      <c r="E79" s="6" t="str">
        <f t="shared" si="3"/>
        <v>1957**</v>
      </c>
      <c r="F79" s="10" t="s">
        <v>866</v>
      </c>
      <c r="G79" s="12"/>
      <c r="H79" s="12"/>
      <c r="I79" s="12"/>
      <c r="J79" s="12"/>
      <c r="K79" s="12"/>
      <c r="L79" s="12"/>
      <c r="M79" s="12"/>
      <c r="N79" s="12"/>
      <c r="O79" s="10" t="s">
        <v>82</v>
      </c>
    </row>
    <row r="80" s="22" customFormat="1" ht="36" customHeight="1" spans="1:15">
      <c r="A80" s="13"/>
      <c r="B80" s="10" t="s">
        <v>2388</v>
      </c>
      <c r="C80" s="10" t="s">
        <v>70</v>
      </c>
      <c r="D80" s="6" t="str">
        <f t="shared" si="4"/>
        <v>女</v>
      </c>
      <c r="E80" s="6" t="str">
        <f t="shared" si="3"/>
        <v>1984**</v>
      </c>
      <c r="F80" s="10" t="s">
        <v>2165</v>
      </c>
      <c r="G80" s="13"/>
      <c r="H80" s="13"/>
      <c r="I80" s="13"/>
      <c r="J80" s="13"/>
      <c r="K80" s="13"/>
      <c r="L80" s="13"/>
      <c r="M80" s="13"/>
      <c r="N80" s="13"/>
      <c r="O80" s="10" t="s">
        <v>47</v>
      </c>
    </row>
    <row r="81" s="22" customFormat="1" ht="30" customHeight="1" spans="1:15">
      <c r="A81" s="11">
        <v>22</v>
      </c>
      <c r="B81" s="10" t="s">
        <v>2389</v>
      </c>
      <c r="C81" s="10" t="s">
        <v>42</v>
      </c>
      <c r="D81" s="6" t="str">
        <f t="shared" si="4"/>
        <v>男</v>
      </c>
      <c r="E81" s="6" t="str">
        <f t="shared" si="3"/>
        <v>1957**</v>
      </c>
      <c r="F81" s="10" t="s">
        <v>2390</v>
      </c>
      <c r="G81" s="11" t="s">
        <v>2230</v>
      </c>
      <c r="H81" s="11">
        <v>7</v>
      </c>
      <c r="I81" s="11">
        <v>5</v>
      </c>
      <c r="J81" s="11" t="s">
        <v>2391</v>
      </c>
      <c r="K81" s="11">
        <v>2.66</v>
      </c>
      <c r="L81" s="11">
        <v>2.66</v>
      </c>
      <c r="M81" s="11">
        <v>0</v>
      </c>
      <c r="N81" s="11" t="s">
        <v>2013</v>
      </c>
      <c r="O81" s="10" t="s">
        <v>47</v>
      </c>
    </row>
    <row r="82" s="22" customFormat="1" ht="30" customHeight="1" spans="1:15">
      <c r="A82" s="12"/>
      <c r="B82" s="10" t="s">
        <v>2392</v>
      </c>
      <c r="C82" s="10" t="s">
        <v>56</v>
      </c>
      <c r="D82" s="6" t="str">
        <f t="shared" si="4"/>
        <v>女</v>
      </c>
      <c r="E82" s="6" t="str">
        <f t="shared" si="3"/>
        <v>1961**</v>
      </c>
      <c r="F82" s="10" t="s">
        <v>2393</v>
      </c>
      <c r="G82" s="12"/>
      <c r="H82" s="12"/>
      <c r="I82" s="12"/>
      <c r="J82" s="12"/>
      <c r="K82" s="12"/>
      <c r="L82" s="12"/>
      <c r="M82" s="12"/>
      <c r="N82" s="12"/>
      <c r="O82" s="10" t="s">
        <v>47</v>
      </c>
    </row>
    <row r="83" s="22" customFormat="1" ht="30" customHeight="1" spans="1:15">
      <c r="A83" s="12"/>
      <c r="B83" s="10" t="s">
        <v>2394</v>
      </c>
      <c r="C83" s="10" t="s">
        <v>70</v>
      </c>
      <c r="D83" s="6" t="str">
        <f t="shared" si="4"/>
        <v>女</v>
      </c>
      <c r="E83" s="6" t="str">
        <f t="shared" si="3"/>
        <v>1983**</v>
      </c>
      <c r="F83" s="10" t="s">
        <v>2395</v>
      </c>
      <c r="G83" s="12"/>
      <c r="H83" s="12"/>
      <c r="I83" s="12"/>
      <c r="J83" s="12"/>
      <c r="K83" s="12"/>
      <c r="L83" s="12"/>
      <c r="M83" s="12"/>
      <c r="N83" s="12"/>
      <c r="O83" s="10" t="s">
        <v>82</v>
      </c>
    </row>
    <row r="84" s="22" customFormat="1" ht="30" customHeight="1" spans="1:15">
      <c r="A84" s="12"/>
      <c r="B84" s="10" t="s">
        <v>2396</v>
      </c>
      <c r="C84" s="10" t="s">
        <v>53</v>
      </c>
      <c r="D84" s="6" t="str">
        <f t="shared" si="4"/>
        <v>男</v>
      </c>
      <c r="E84" s="6" t="str">
        <f t="shared" si="3"/>
        <v>1986**</v>
      </c>
      <c r="F84" s="10" t="s">
        <v>2397</v>
      </c>
      <c r="G84" s="12"/>
      <c r="H84" s="12"/>
      <c r="I84" s="12"/>
      <c r="J84" s="12"/>
      <c r="K84" s="12"/>
      <c r="L84" s="12"/>
      <c r="M84" s="12"/>
      <c r="N84" s="12"/>
      <c r="O84" s="10" t="s">
        <v>47</v>
      </c>
    </row>
    <row r="85" s="22" customFormat="1" ht="30" customHeight="1" spans="1:15">
      <c r="A85" s="13"/>
      <c r="B85" s="10" t="s">
        <v>2398</v>
      </c>
      <c r="C85" s="10" t="s">
        <v>49</v>
      </c>
      <c r="D85" s="6" t="str">
        <f t="shared" si="4"/>
        <v>女</v>
      </c>
      <c r="E85" s="6" t="str">
        <f t="shared" si="3"/>
        <v>1987**</v>
      </c>
      <c r="F85" s="10" t="s">
        <v>2399</v>
      </c>
      <c r="G85" s="13"/>
      <c r="H85" s="13"/>
      <c r="I85" s="13"/>
      <c r="J85" s="13"/>
      <c r="K85" s="13"/>
      <c r="L85" s="13"/>
      <c r="M85" s="13"/>
      <c r="N85" s="13"/>
      <c r="O85" s="10" t="s">
        <v>47</v>
      </c>
    </row>
    <row r="86" s="22" customFormat="1" ht="63" customHeight="1" spans="1:15">
      <c r="A86" s="11">
        <v>23</v>
      </c>
      <c r="B86" s="10" t="s">
        <v>2400</v>
      </c>
      <c r="C86" s="10" t="s">
        <v>42</v>
      </c>
      <c r="D86" s="6" t="str">
        <f t="shared" si="4"/>
        <v>女</v>
      </c>
      <c r="E86" s="6" t="str">
        <f t="shared" si="3"/>
        <v>1947**</v>
      </c>
      <c r="F86" s="10" t="s">
        <v>2401</v>
      </c>
      <c r="G86" s="11" t="s">
        <v>2230</v>
      </c>
      <c r="H86" s="11">
        <v>5</v>
      </c>
      <c r="I86" s="11">
        <v>2</v>
      </c>
      <c r="J86" s="11" t="s">
        <v>2386</v>
      </c>
      <c r="K86" s="11">
        <v>1.99</v>
      </c>
      <c r="L86" s="11">
        <v>1.99</v>
      </c>
      <c r="M86" s="11">
        <v>0</v>
      </c>
      <c r="N86" s="11" t="s">
        <v>2104</v>
      </c>
      <c r="O86" s="10" t="s">
        <v>47</v>
      </c>
    </row>
    <row r="87" s="22" customFormat="1" ht="63" customHeight="1" spans="1:15">
      <c r="A87" s="13"/>
      <c r="B87" s="10" t="s">
        <v>2402</v>
      </c>
      <c r="C87" s="10" t="s">
        <v>94</v>
      </c>
      <c r="D87" s="6" t="str">
        <f t="shared" si="4"/>
        <v>男</v>
      </c>
      <c r="E87" s="6" t="str">
        <f t="shared" si="3"/>
        <v>1939**</v>
      </c>
      <c r="F87" s="10" t="s">
        <v>2403</v>
      </c>
      <c r="G87" s="13"/>
      <c r="H87" s="13"/>
      <c r="I87" s="13"/>
      <c r="J87" s="13"/>
      <c r="K87" s="13"/>
      <c r="L87" s="13"/>
      <c r="M87" s="13"/>
      <c r="N87" s="13"/>
      <c r="O87" s="10" t="s">
        <v>2404</v>
      </c>
    </row>
    <row r="88" s="22" customFormat="1" ht="50.1" customHeight="1" spans="1:15">
      <c r="A88" s="11">
        <v>24</v>
      </c>
      <c r="B88" s="10" t="s">
        <v>2405</v>
      </c>
      <c r="C88" s="10" t="s">
        <v>42</v>
      </c>
      <c r="D88" s="6" t="str">
        <f t="shared" si="4"/>
        <v>男</v>
      </c>
      <c r="E88" s="6" t="str">
        <f t="shared" si="3"/>
        <v>1967**</v>
      </c>
      <c r="F88" s="10" t="s">
        <v>2368</v>
      </c>
      <c r="G88" s="11" t="s">
        <v>2230</v>
      </c>
      <c r="H88" s="11">
        <v>5</v>
      </c>
      <c r="I88" s="11">
        <v>3</v>
      </c>
      <c r="J88" s="11" t="s">
        <v>2379</v>
      </c>
      <c r="K88" s="11">
        <v>2</v>
      </c>
      <c r="L88" s="11">
        <v>2</v>
      </c>
      <c r="M88" s="11">
        <v>0</v>
      </c>
      <c r="N88" s="11" t="s">
        <v>2104</v>
      </c>
      <c r="O88" s="10" t="s">
        <v>47</v>
      </c>
    </row>
    <row r="89" s="22" customFormat="1" ht="50.1" customHeight="1" spans="1:15">
      <c r="A89" s="12"/>
      <c r="B89" s="10" t="s">
        <v>1474</v>
      </c>
      <c r="C89" s="10" t="s">
        <v>53</v>
      </c>
      <c r="D89" s="6" t="str">
        <f t="shared" si="4"/>
        <v>男</v>
      </c>
      <c r="E89" s="6" t="str">
        <f t="shared" si="3"/>
        <v>1986**</v>
      </c>
      <c r="F89" s="10" t="s">
        <v>2406</v>
      </c>
      <c r="G89" s="12"/>
      <c r="H89" s="12"/>
      <c r="I89" s="12"/>
      <c r="J89" s="12"/>
      <c r="K89" s="12"/>
      <c r="L89" s="12"/>
      <c r="M89" s="12"/>
      <c r="N89" s="12"/>
      <c r="O89" s="10" t="s">
        <v>47</v>
      </c>
    </row>
    <row r="90" s="22" customFormat="1" ht="50.1" customHeight="1" spans="1:15">
      <c r="A90" s="13"/>
      <c r="B90" s="10" t="s">
        <v>2407</v>
      </c>
      <c r="C90" s="10" t="s">
        <v>49</v>
      </c>
      <c r="D90" s="6" t="str">
        <f t="shared" si="4"/>
        <v>女</v>
      </c>
      <c r="E90" s="6" t="str">
        <f t="shared" si="3"/>
        <v>1988**</v>
      </c>
      <c r="F90" s="10" t="s">
        <v>2408</v>
      </c>
      <c r="G90" s="13"/>
      <c r="H90" s="13"/>
      <c r="I90" s="13"/>
      <c r="J90" s="13"/>
      <c r="K90" s="13"/>
      <c r="L90" s="13"/>
      <c r="M90" s="13"/>
      <c r="N90" s="13"/>
      <c r="O90" s="10" t="s">
        <v>47</v>
      </c>
    </row>
    <row r="91" s="22" customFormat="1" ht="87" customHeight="1" spans="1:15">
      <c r="A91" s="10">
        <v>25</v>
      </c>
      <c r="B91" s="10" t="s">
        <v>2409</v>
      </c>
      <c r="C91" s="10" t="s">
        <v>42</v>
      </c>
      <c r="D91" s="6" t="str">
        <f t="shared" si="4"/>
        <v>女</v>
      </c>
      <c r="E91" s="6" t="str">
        <f t="shared" si="3"/>
        <v>1975**</v>
      </c>
      <c r="F91" s="10" t="s">
        <v>129</v>
      </c>
      <c r="G91" s="10" t="s">
        <v>2230</v>
      </c>
      <c r="H91" s="10">
        <v>1</v>
      </c>
      <c r="I91" s="10">
        <v>1</v>
      </c>
      <c r="J91" s="10" t="s">
        <v>2410</v>
      </c>
      <c r="K91" s="10">
        <v>0.66</v>
      </c>
      <c r="L91" s="10">
        <v>0.66</v>
      </c>
      <c r="M91" s="10">
        <v>0</v>
      </c>
      <c r="N91" s="10" t="s">
        <v>2411</v>
      </c>
      <c r="O91" s="10" t="s">
        <v>82</v>
      </c>
    </row>
    <row r="92" s="22" customFormat="1" ht="83.1" customHeight="1" spans="1:15">
      <c r="A92" s="10">
        <v>26</v>
      </c>
      <c r="B92" s="10" t="s">
        <v>2412</v>
      </c>
      <c r="C92" s="10" t="s">
        <v>42</v>
      </c>
      <c r="D92" s="6" t="str">
        <f t="shared" si="4"/>
        <v>女</v>
      </c>
      <c r="E92" s="6" t="str">
        <f t="shared" si="3"/>
        <v>1953**</v>
      </c>
      <c r="F92" s="10" t="s">
        <v>998</v>
      </c>
      <c r="G92" s="10" t="s">
        <v>2230</v>
      </c>
      <c r="H92" s="10">
        <v>1</v>
      </c>
      <c r="I92" s="10">
        <v>1</v>
      </c>
      <c r="J92" s="10" t="s">
        <v>2410</v>
      </c>
      <c r="K92" s="10">
        <v>0.66</v>
      </c>
      <c r="L92" s="10">
        <v>0.66</v>
      </c>
      <c r="M92" s="10">
        <v>0</v>
      </c>
      <c r="N92" s="10" t="s">
        <v>2411</v>
      </c>
      <c r="O92" s="10" t="s">
        <v>47</v>
      </c>
    </row>
    <row r="93" s="22" customFormat="1" ht="45" customHeight="1" spans="1:15">
      <c r="A93" s="11">
        <v>27</v>
      </c>
      <c r="B93" s="10" t="s">
        <v>2413</v>
      </c>
      <c r="C93" s="10" t="s">
        <v>42</v>
      </c>
      <c r="D93" s="6" t="str">
        <f t="shared" si="4"/>
        <v>男</v>
      </c>
      <c r="E93" s="6" t="str">
        <f t="shared" si="3"/>
        <v>1951**</v>
      </c>
      <c r="F93" s="10" t="s">
        <v>2414</v>
      </c>
      <c r="G93" s="11" t="s">
        <v>2230</v>
      </c>
      <c r="H93" s="11">
        <v>6</v>
      </c>
      <c r="I93" s="11">
        <v>4</v>
      </c>
      <c r="J93" s="11" t="s">
        <v>2415</v>
      </c>
      <c r="K93" s="11">
        <v>2.49</v>
      </c>
      <c r="L93" s="11">
        <v>2.49</v>
      </c>
      <c r="M93" s="11">
        <v>0</v>
      </c>
      <c r="N93" s="11" t="s">
        <v>2013</v>
      </c>
      <c r="O93" s="10" t="s">
        <v>82</v>
      </c>
    </row>
    <row r="94" s="22" customFormat="1" ht="45" customHeight="1" spans="1:15">
      <c r="A94" s="12"/>
      <c r="B94" s="10" t="s">
        <v>2416</v>
      </c>
      <c r="C94" s="10" t="s">
        <v>56</v>
      </c>
      <c r="D94" s="6" t="str">
        <f t="shared" si="4"/>
        <v>女</v>
      </c>
      <c r="E94" s="6" t="str">
        <f t="shared" si="3"/>
        <v>1951**</v>
      </c>
      <c r="F94" s="10" t="s">
        <v>2417</v>
      </c>
      <c r="G94" s="12"/>
      <c r="H94" s="12"/>
      <c r="I94" s="12"/>
      <c r="J94" s="12"/>
      <c r="K94" s="12"/>
      <c r="L94" s="12"/>
      <c r="M94" s="12"/>
      <c r="N94" s="12"/>
      <c r="O94" s="10" t="s">
        <v>82</v>
      </c>
    </row>
    <row r="95" s="22" customFormat="1" ht="54" customHeight="1" spans="1:15">
      <c r="A95" s="12"/>
      <c r="B95" s="10" t="s">
        <v>2418</v>
      </c>
      <c r="C95" s="10" t="s">
        <v>53</v>
      </c>
      <c r="D95" s="6" t="str">
        <f t="shared" si="4"/>
        <v>男</v>
      </c>
      <c r="E95" s="6" t="str">
        <f t="shared" si="3"/>
        <v>1976**</v>
      </c>
      <c r="F95" s="10" t="s">
        <v>971</v>
      </c>
      <c r="G95" s="12"/>
      <c r="H95" s="12"/>
      <c r="I95" s="12"/>
      <c r="J95" s="12"/>
      <c r="K95" s="12"/>
      <c r="L95" s="12"/>
      <c r="M95" s="12"/>
      <c r="N95" s="12"/>
      <c r="O95" s="10" t="s">
        <v>47</v>
      </c>
    </row>
    <row r="96" s="22" customFormat="1" ht="45" customHeight="1" spans="1:15">
      <c r="A96" s="13"/>
      <c r="B96" s="10" t="s">
        <v>2419</v>
      </c>
      <c r="C96" s="10" t="s">
        <v>49</v>
      </c>
      <c r="D96" s="6" t="str">
        <f t="shared" si="4"/>
        <v>女</v>
      </c>
      <c r="E96" s="6" t="str">
        <f t="shared" si="3"/>
        <v>1983**</v>
      </c>
      <c r="F96" s="10" t="s">
        <v>2420</v>
      </c>
      <c r="G96" s="13"/>
      <c r="H96" s="13"/>
      <c r="I96" s="13"/>
      <c r="J96" s="13"/>
      <c r="K96" s="13"/>
      <c r="L96" s="13"/>
      <c r="M96" s="13"/>
      <c r="N96" s="13"/>
      <c r="O96" s="10" t="s">
        <v>47</v>
      </c>
    </row>
    <row r="97" ht="72" customHeight="1" spans="1:15">
      <c r="A97" s="6">
        <v>28</v>
      </c>
      <c r="B97" s="6" t="s">
        <v>2421</v>
      </c>
      <c r="C97" s="6" t="s">
        <v>42</v>
      </c>
      <c r="D97" s="6" t="str">
        <f t="shared" si="4"/>
        <v>男</v>
      </c>
      <c r="E97" s="6" t="str">
        <f t="shared" si="3"/>
        <v>1950**</v>
      </c>
      <c r="F97" s="6" t="s">
        <v>2422</v>
      </c>
      <c r="G97" s="6" t="s">
        <v>2230</v>
      </c>
      <c r="H97" s="10">
        <v>1</v>
      </c>
      <c r="I97" s="6">
        <v>1</v>
      </c>
      <c r="J97" s="6" t="s">
        <v>2423</v>
      </c>
      <c r="K97" s="6">
        <v>0.67</v>
      </c>
      <c r="L97" s="6">
        <v>0.67</v>
      </c>
      <c r="M97" s="6">
        <v>0</v>
      </c>
      <c r="N97" s="6" t="s">
        <v>2424</v>
      </c>
      <c r="O97" s="6" t="s">
        <v>2425</v>
      </c>
    </row>
    <row r="98" ht="39.95" customHeight="1" spans="1:15">
      <c r="A98" s="11">
        <v>29</v>
      </c>
      <c r="B98" s="10" t="s">
        <v>2426</v>
      </c>
      <c r="C98" s="10" t="s">
        <v>42</v>
      </c>
      <c r="D98" s="6" t="str">
        <f t="shared" si="4"/>
        <v>男</v>
      </c>
      <c r="E98" s="6" t="str">
        <f t="shared" si="3"/>
        <v>1963**</v>
      </c>
      <c r="F98" s="10" t="s">
        <v>2427</v>
      </c>
      <c r="G98" s="11" t="s">
        <v>2230</v>
      </c>
      <c r="H98" s="11">
        <v>5</v>
      </c>
      <c r="I98" s="11">
        <v>3</v>
      </c>
      <c r="J98" s="11" t="s">
        <v>2346</v>
      </c>
      <c r="K98" s="11">
        <v>1.99</v>
      </c>
      <c r="L98" s="11">
        <v>1.99</v>
      </c>
      <c r="M98" s="11">
        <v>0</v>
      </c>
      <c r="N98" s="11" t="s">
        <v>462</v>
      </c>
      <c r="O98" s="10" t="s">
        <v>47</v>
      </c>
    </row>
    <row r="99" ht="39.95" customHeight="1" spans="1:15">
      <c r="A99" s="12"/>
      <c r="B99" s="10" t="s">
        <v>2428</v>
      </c>
      <c r="C99" s="10" t="s">
        <v>53</v>
      </c>
      <c r="D99" s="6" t="str">
        <f t="shared" si="4"/>
        <v>男</v>
      </c>
      <c r="E99" s="6" t="str">
        <f t="shared" si="3"/>
        <v>1985**</v>
      </c>
      <c r="F99" s="10" t="s">
        <v>2429</v>
      </c>
      <c r="G99" s="12"/>
      <c r="H99" s="12"/>
      <c r="I99" s="12"/>
      <c r="J99" s="12"/>
      <c r="K99" s="12"/>
      <c r="L99" s="12"/>
      <c r="M99" s="12"/>
      <c r="N99" s="12"/>
      <c r="O99" s="10" t="s">
        <v>47</v>
      </c>
    </row>
    <row r="100" ht="33" customHeight="1" spans="1:15">
      <c r="A100" s="13"/>
      <c r="B100" s="10" t="s">
        <v>2430</v>
      </c>
      <c r="C100" s="10" t="s">
        <v>168</v>
      </c>
      <c r="D100" s="6" t="str">
        <f t="shared" si="4"/>
        <v>女</v>
      </c>
      <c r="E100" s="6" t="str">
        <f t="shared" si="3"/>
        <v>1985**</v>
      </c>
      <c r="F100" s="10" t="s">
        <v>2431</v>
      </c>
      <c r="G100" s="13"/>
      <c r="H100" s="13"/>
      <c r="I100" s="13"/>
      <c r="J100" s="13"/>
      <c r="K100" s="13"/>
      <c r="L100" s="13"/>
      <c r="M100" s="13"/>
      <c r="N100" s="13"/>
      <c r="O100" s="10" t="s">
        <v>47</v>
      </c>
    </row>
    <row r="101" ht="35.1" customHeight="1" spans="1:15">
      <c r="A101" s="11">
        <v>30</v>
      </c>
      <c r="B101" s="10" t="s">
        <v>2432</v>
      </c>
      <c r="C101" s="10" t="s">
        <v>42</v>
      </c>
      <c r="D101" s="6" t="str">
        <f t="shared" si="4"/>
        <v>男</v>
      </c>
      <c r="E101" s="6" t="str">
        <f t="shared" si="3"/>
        <v>1976**</v>
      </c>
      <c r="F101" s="10" t="s">
        <v>352</v>
      </c>
      <c r="G101" s="10" t="s">
        <v>2230</v>
      </c>
      <c r="H101" s="10">
        <v>3</v>
      </c>
      <c r="I101" s="10">
        <v>3</v>
      </c>
      <c r="J101" s="10" t="s">
        <v>2433</v>
      </c>
      <c r="K101" s="10">
        <v>0.66</v>
      </c>
      <c r="L101" s="10">
        <v>0.5</v>
      </c>
      <c r="M101" s="10">
        <v>0.05</v>
      </c>
      <c r="N101" s="10" t="s">
        <v>2104</v>
      </c>
      <c r="O101" s="10" t="s">
        <v>47</v>
      </c>
    </row>
    <row r="102" ht="35.1" customHeight="1" spans="1:15">
      <c r="A102" s="12"/>
      <c r="B102" s="10" t="s">
        <v>2434</v>
      </c>
      <c r="C102" s="10" t="s">
        <v>56</v>
      </c>
      <c r="D102" s="6" t="str">
        <f t="shared" si="4"/>
        <v>女</v>
      </c>
      <c r="E102" s="6" t="str">
        <f t="shared" si="3"/>
        <v>1980**</v>
      </c>
      <c r="F102" s="10" t="s">
        <v>2435</v>
      </c>
      <c r="G102" s="10"/>
      <c r="H102" s="10"/>
      <c r="I102" s="10"/>
      <c r="J102" s="10"/>
      <c r="K102" s="10"/>
      <c r="L102" s="10"/>
      <c r="M102" s="10"/>
      <c r="N102" s="10"/>
      <c r="O102" s="10" t="s">
        <v>47</v>
      </c>
    </row>
    <row r="103" ht="35.1" customHeight="1" spans="1:15">
      <c r="A103" s="13"/>
      <c r="B103" s="10" t="s">
        <v>2436</v>
      </c>
      <c r="C103" s="10" t="s">
        <v>70</v>
      </c>
      <c r="D103" s="6" t="str">
        <f t="shared" si="4"/>
        <v>女</v>
      </c>
      <c r="E103" s="6" t="str">
        <f t="shared" si="3"/>
        <v>2001**</v>
      </c>
      <c r="F103" s="10" t="s">
        <v>2437</v>
      </c>
      <c r="G103" s="10"/>
      <c r="H103" s="10"/>
      <c r="I103" s="10"/>
      <c r="J103" s="10"/>
      <c r="K103" s="10"/>
      <c r="L103" s="10"/>
      <c r="M103" s="10"/>
      <c r="N103" s="10"/>
      <c r="O103" s="10" t="s">
        <v>82</v>
      </c>
    </row>
    <row r="104" ht="35.1" customHeight="1" spans="1:15">
      <c r="A104" s="11">
        <v>31</v>
      </c>
      <c r="B104" s="10" t="s">
        <v>2438</v>
      </c>
      <c r="C104" s="10" t="s">
        <v>42</v>
      </c>
      <c r="D104" s="6" t="str">
        <f t="shared" si="4"/>
        <v>男</v>
      </c>
      <c r="E104" s="6" t="str">
        <f t="shared" si="3"/>
        <v>1952**</v>
      </c>
      <c r="F104" s="10" t="s">
        <v>1681</v>
      </c>
      <c r="G104" s="11" t="s">
        <v>2230</v>
      </c>
      <c r="H104" s="11">
        <v>8</v>
      </c>
      <c r="I104" s="11">
        <v>5</v>
      </c>
      <c r="J104" s="11" t="s">
        <v>2433</v>
      </c>
      <c r="K104" s="11">
        <v>2.68</v>
      </c>
      <c r="L104" s="11">
        <v>2.68</v>
      </c>
      <c r="M104" s="11">
        <v>0</v>
      </c>
      <c r="N104" s="11" t="s">
        <v>2104</v>
      </c>
      <c r="O104" s="10" t="s">
        <v>47</v>
      </c>
    </row>
    <row r="105" ht="35.1" customHeight="1" spans="1:15">
      <c r="A105" s="12"/>
      <c r="B105" s="10" t="s">
        <v>2439</v>
      </c>
      <c r="C105" s="10" t="s">
        <v>177</v>
      </c>
      <c r="D105" s="6" t="str">
        <f t="shared" si="4"/>
        <v>女</v>
      </c>
      <c r="E105" s="6" t="str">
        <f t="shared" si="3"/>
        <v>1988**</v>
      </c>
      <c r="F105" s="10" t="s">
        <v>2440</v>
      </c>
      <c r="G105" s="12"/>
      <c r="H105" s="12"/>
      <c r="I105" s="12"/>
      <c r="J105" s="12"/>
      <c r="K105" s="12"/>
      <c r="L105" s="12"/>
      <c r="M105" s="12"/>
      <c r="N105" s="12"/>
      <c r="O105" s="10" t="s">
        <v>47</v>
      </c>
    </row>
    <row r="106" ht="35.1" customHeight="1" spans="1:15">
      <c r="A106" s="12"/>
      <c r="B106" s="10" t="s">
        <v>2441</v>
      </c>
      <c r="C106" s="10" t="s">
        <v>53</v>
      </c>
      <c r="D106" s="6" t="str">
        <f t="shared" si="4"/>
        <v>男</v>
      </c>
      <c r="E106" s="6" t="str">
        <f t="shared" si="3"/>
        <v>1984**</v>
      </c>
      <c r="F106" s="10" t="s">
        <v>2442</v>
      </c>
      <c r="G106" s="12"/>
      <c r="H106" s="12"/>
      <c r="I106" s="12"/>
      <c r="J106" s="12"/>
      <c r="K106" s="12"/>
      <c r="L106" s="12"/>
      <c r="M106" s="12"/>
      <c r="N106" s="12"/>
      <c r="O106" s="10" t="s">
        <v>47</v>
      </c>
    </row>
    <row r="107" ht="35.1" customHeight="1" spans="1:15">
      <c r="A107" s="12"/>
      <c r="B107" s="10" t="s">
        <v>948</v>
      </c>
      <c r="C107" s="10" t="s">
        <v>56</v>
      </c>
      <c r="D107" s="6" t="str">
        <f t="shared" si="4"/>
        <v>女</v>
      </c>
      <c r="E107" s="6" t="str">
        <f t="shared" si="3"/>
        <v>1986**</v>
      </c>
      <c r="F107" s="10" t="s">
        <v>2443</v>
      </c>
      <c r="G107" s="12"/>
      <c r="H107" s="12"/>
      <c r="I107" s="12"/>
      <c r="J107" s="12"/>
      <c r="K107" s="12"/>
      <c r="L107" s="12"/>
      <c r="M107" s="12"/>
      <c r="N107" s="12"/>
      <c r="O107" s="10" t="s">
        <v>47</v>
      </c>
    </row>
    <row r="108" ht="35.1" customHeight="1" spans="1:15">
      <c r="A108" s="13"/>
      <c r="B108" s="10" t="s">
        <v>2444</v>
      </c>
      <c r="C108" s="10" t="s">
        <v>56</v>
      </c>
      <c r="D108" s="6" t="str">
        <f t="shared" si="4"/>
        <v>女</v>
      </c>
      <c r="E108" s="6" t="str">
        <f t="shared" si="3"/>
        <v>1956**</v>
      </c>
      <c r="F108" s="10" t="s">
        <v>2445</v>
      </c>
      <c r="G108" s="13"/>
      <c r="H108" s="13"/>
      <c r="I108" s="13"/>
      <c r="J108" s="13"/>
      <c r="K108" s="13"/>
      <c r="L108" s="13"/>
      <c r="M108" s="13"/>
      <c r="N108" s="13"/>
      <c r="O108" s="10" t="s">
        <v>2446</v>
      </c>
    </row>
    <row r="109" s="1" customFormat="1" ht="48.95" customHeight="1" spans="1:15">
      <c r="A109" s="6">
        <v>32</v>
      </c>
      <c r="B109" s="6" t="s">
        <v>1749</v>
      </c>
      <c r="C109" s="6" t="s">
        <v>42</v>
      </c>
      <c r="D109" s="6" t="str">
        <f t="shared" si="4"/>
        <v>男</v>
      </c>
      <c r="E109" s="6" t="str">
        <f t="shared" si="3"/>
        <v>1984**</v>
      </c>
      <c r="F109" s="6" t="s">
        <v>1252</v>
      </c>
      <c r="G109" s="6" t="s">
        <v>2230</v>
      </c>
      <c r="H109" s="6">
        <v>4</v>
      </c>
      <c r="I109" s="6">
        <v>3</v>
      </c>
      <c r="J109" s="6" t="s">
        <v>2447</v>
      </c>
      <c r="K109" s="6">
        <v>2.33</v>
      </c>
      <c r="L109" s="6">
        <v>2.33</v>
      </c>
      <c r="M109" s="6">
        <v>0</v>
      </c>
      <c r="N109" s="6" t="s">
        <v>534</v>
      </c>
      <c r="O109" s="6" t="s">
        <v>82</v>
      </c>
    </row>
    <row r="110" s="1" customFormat="1" ht="57" customHeight="1" spans="1:15">
      <c r="A110" s="6"/>
      <c r="B110" s="6" t="s">
        <v>2448</v>
      </c>
      <c r="C110" s="6" t="s">
        <v>143</v>
      </c>
      <c r="D110" s="6" t="str">
        <f t="shared" si="4"/>
        <v>女</v>
      </c>
      <c r="E110" s="6" t="str">
        <f t="shared" si="3"/>
        <v>1987**</v>
      </c>
      <c r="F110" s="6" t="s">
        <v>2449</v>
      </c>
      <c r="G110" s="6"/>
      <c r="H110" s="6"/>
      <c r="I110" s="6"/>
      <c r="J110" s="6"/>
      <c r="K110" s="6"/>
      <c r="L110" s="6"/>
      <c r="M110" s="6"/>
      <c r="N110" s="6"/>
      <c r="O110" s="6"/>
    </row>
    <row r="111" s="1" customFormat="1" ht="45.95" customHeight="1" spans="1:15">
      <c r="A111" s="6"/>
      <c r="B111" s="6" t="s">
        <v>1941</v>
      </c>
      <c r="C111" s="6" t="s">
        <v>1045</v>
      </c>
      <c r="D111" s="6" t="str">
        <f t="shared" si="4"/>
        <v>女</v>
      </c>
      <c r="E111" s="6" t="str">
        <f t="shared" si="3"/>
        <v>1964**</v>
      </c>
      <c r="F111" s="6" t="s">
        <v>2450</v>
      </c>
      <c r="G111" s="6"/>
      <c r="H111" s="6"/>
      <c r="I111" s="6"/>
      <c r="J111" s="6"/>
      <c r="K111" s="6"/>
      <c r="L111" s="6"/>
      <c r="M111" s="6"/>
      <c r="N111" s="6"/>
      <c r="O111" s="6"/>
    </row>
    <row r="112" s="1" customFormat="1" ht="39" customHeight="1" spans="1:15">
      <c r="A112" s="6">
        <v>33</v>
      </c>
      <c r="B112" s="6" t="s">
        <v>2451</v>
      </c>
      <c r="C112" s="6" t="s">
        <v>42</v>
      </c>
      <c r="D112" s="6" t="str">
        <f t="shared" si="4"/>
        <v>男</v>
      </c>
      <c r="E112" s="6" t="str">
        <f t="shared" si="3"/>
        <v>1953**</v>
      </c>
      <c r="F112" s="6" t="s">
        <v>2452</v>
      </c>
      <c r="G112" s="6" t="s">
        <v>2230</v>
      </c>
      <c r="H112" s="6">
        <v>10</v>
      </c>
      <c r="I112" s="6">
        <v>7</v>
      </c>
      <c r="J112" s="6" t="s">
        <v>2447</v>
      </c>
      <c r="K112" s="6">
        <v>2.99</v>
      </c>
      <c r="L112" s="6">
        <v>2.99</v>
      </c>
      <c r="M112" s="6">
        <v>0</v>
      </c>
      <c r="N112" s="6" t="s">
        <v>534</v>
      </c>
      <c r="O112" s="6" t="s">
        <v>47</v>
      </c>
    </row>
    <row r="113" s="1" customFormat="1" ht="35.1" customHeight="1" spans="1:15">
      <c r="A113" s="6"/>
      <c r="B113" s="6" t="s">
        <v>2453</v>
      </c>
      <c r="C113" s="6" t="s">
        <v>56</v>
      </c>
      <c r="D113" s="6" t="str">
        <f t="shared" si="4"/>
        <v>女</v>
      </c>
      <c r="E113" s="6" t="str">
        <f t="shared" si="3"/>
        <v>1954**</v>
      </c>
      <c r="F113" s="6" t="s">
        <v>227</v>
      </c>
      <c r="G113" s="6"/>
      <c r="H113" s="6"/>
      <c r="I113" s="6"/>
      <c r="J113" s="6"/>
      <c r="K113" s="6"/>
      <c r="L113" s="6"/>
      <c r="M113" s="6"/>
      <c r="N113" s="6"/>
      <c r="O113" s="6" t="s">
        <v>47</v>
      </c>
    </row>
    <row r="114" s="1" customFormat="1" ht="35.1" customHeight="1" spans="1:15">
      <c r="A114" s="6"/>
      <c r="B114" s="6" t="s">
        <v>2454</v>
      </c>
      <c r="C114" s="6" t="s">
        <v>53</v>
      </c>
      <c r="D114" s="6" t="str">
        <f t="shared" si="4"/>
        <v>男</v>
      </c>
      <c r="E114" s="6" t="str">
        <f t="shared" si="3"/>
        <v>1975**</v>
      </c>
      <c r="F114" s="6" t="s">
        <v>2455</v>
      </c>
      <c r="G114" s="6"/>
      <c r="H114" s="6"/>
      <c r="I114" s="6"/>
      <c r="J114" s="6"/>
      <c r="K114" s="6"/>
      <c r="L114" s="6"/>
      <c r="M114" s="6"/>
      <c r="N114" s="6"/>
      <c r="O114" s="6" t="s">
        <v>82</v>
      </c>
    </row>
    <row r="115" s="1" customFormat="1" ht="35.1" customHeight="1" spans="1:15">
      <c r="A115" s="6"/>
      <c r="B115" s="6" t="s">
        <v>2456</v>
      </c>
      <c r="C115" s="6" t="s">
        <v>49</v>
      </c>
      <c r="D115" s="6" t="str">
        <f t="shared" si="4"/>
        <v>女</v>
      </c>
      <c r="E115" s="6" t="str">
        <f t="shared" si="3"/>
        <v>1980**</v>
      </c>
      <c r="F115" s="6" t="s">
        <v>2457</v>
      </c>
      <c r="G115" s="6"/>
      <c r="H115" s="6"/>
      <c r="I115" s="6"/>
      <c r="J115" s="6"/>
      <c r="K115" s="6"/>
      <c r="L115" s="6"/>
      <c r="M115" s="6"/>
      <c r="N115" s="6"/>
      <c r="O115" s="6" t="s">
        <v>47</v>
      </c>
    </row>
    <row r="116" s="1" customFormat="1" ht="35.1" customHeight="1" spans="1:15">
      <c r="A116" s="6"/>
      <c r="B116" s="6" t="s">
        <v>2458</v>
      </c>
      <c r="C116" s="6" t="s">
        <v>1109</v>
      </c>
      <c r="D116" s="6" t="str">
        <f t="shared" si="4"/>
        <v>男</v>
      </c>
      <c r="E116" s="6" t="str">
        <f t="shared" si="3"/>
        <v>2002**</v>
      </c>
      <c r="F116" s="6" t="s">
        <v>423</v>
      </c>
      <c r="G116" s="6"/>
      <c r="H116" s="6"/>
      <c r="I116" s="6"/>
      <c r="J116" s="6"/>
      <c r="K116" s="6"/>
      <c r="L116" s="6"/>
      <c r="M116" s="6"/>
      <c r="N116" s="6"/>
      <c r="O116" s="6" t="s">
        <v>47</v>
      </c>
    </row>
    <row r="117" s="1" customFormat="1" ht="36.95" customHeight="1" spans="1:15">
      <c r="A117" s="6"/>
      <c r="B117" s="6" t="s">
        <v>2459</v>
      </c>
      <c r="C117" s="6" t="s">
        <v>53</v>
      </c>
      <c r="D117" s="6" t="str">
        <f t="shared" si="4"/>
        <v>男</v>
      </c>
      <c r="E117" s="6" t="str">
        <f t="shared" si="3"/>
        <v>1979**</v>
      </c>
      <c r="F117" s="6" t="s">
        <v>2460</v>
      </c>
      <c r="G117" s="6"/>
      <c r="H117" s="6"/>
      <c r="I117" s="6"/>
      <c r="J117" s="6"/>
      <c r="K117" s="6"/>
      <c r="L117" s="6"/>
      <c r="M117" s="6"/>
      <c r="N117" s="6"/>
      <c r="O117" s="6" t="s">
        <v>47</v>
      </c>
    </row>
    <row r="118" s="1" customFormat="1" ht="35.1" customHeight="1" spans="1:15">
      <c r="A118" s="6"/>
      <c r="B118" s="6" t="s">
        <v>2461</v>
      </c>
      <c r="C118" s="6" t="s">
        <v>49</v>
      </c>
      <c r="D118" s="6" t="str">
        <f t="shared" si="4"/>
        <v>女</v>
      </c>
      <c r="E118" s="6" t="str">
        <f t="shared" si="3"/>
        <v>1988**</v>
      </c>
      <c r="F118" s="6" t="s">
        <v>2462</v>
      </c>
      <c r="G118" s="6"/>
      <c r="H118" s="6"/>
      <c r="I118" s="6"/>
      <c r="J118" s="6"/>
      <c r="K118" s="6"/>
      <c r="L118" s="6"/>
      <c r="M118" s="6"/>
      <c r="N118" s="6"/>
      <c r="O118" s="6" t="s">
        <v>47</v>
      </c>
    </row>
  </sheetData>
  <autoFilter xmlns:etc="http://www.wps.cn/officeDocument/2017/etCustomData" ref="A2:O118" etc:filterBottomFollowUsedRange="0">
    <extLst/>
  </autoFilter>
  <mergeCells count="253">
    <mergeCell ref="A1:O1"/>
    <mergeCell ref="A3:A7"/>
    <mergeCell ref="A8:A11"/>
    <mergeCell ref="A12:A13"/>
    <mergeCell ref="A15:A17"/>
    <mergeCell ref="A18:A22"/>
    <mergeCell ref="A23:A28"/>
    <mergeCell ref="A29:A30"/>
    <mergeCell ref="A31:A34"/>
    <mergeCell ref="A35:A39"/>
    <mergeCell ref="A40:A41"/>
    <mergeCell ref="A42:A45"/>
    <mergeCell ref="A46:A49"/>
    <mergeCell ref="A51:A56"/>
    <mergeCell ref="A57:A59"/>
    <mergeCell ref="A60:A64"/>
    <mergeCell ref="A65:A69"/>
    <mergeCell ref="A70:A74"/>
    <mergeCell ref="A75:A77"/>
    <mergeCell ref="A78:A80"/>
    <mergeCell ref="A81:A85"/>
    <mergeCell ref="A86:A87"/>
    <mergeCell ref="A88:A90"/>
    <mergeCell ref="A93:A96"/>
    <mergeCell ref="A98:A100"/>
    <mergeCell ref="A101:A103"/>
    <mergeCell ref="A104:A108"/>
    <mergeCell ref="A109:A111"/>
    <mergeCell ref="A112:A118"/>
    <mergeCell ref="G3:G7"/>
    <mergeCell ref="G8:G11"/>
    <mergeCell ref="G12:G13"/>
    <mergeCell ref="G15:G17"/>
    <mergeCell ref="G18:G22"/>
    <mergeCell ref="G23:G28"/>
    <mergeCell ref="G29:G30"/>
    <mergeCell ref="G31:G34"/>
    <mergeCell ref="G35:G39"/>
    <mergeCell ref="G40:G41"/>
    <mergeCell ref="G42:G45"/>
    <mergeCell ref="G46:G49"/>
    <mergeCell ref="G51:G56"/>
    <mergeCell ref="G57:G59"/>
    <mergeCell ref="G60:G64"/>
    <mergeCell ref="G65:G69"/>
    <mergeCell ref="G70:G74"/>
    <mergeCell ref="G75:G77"/>
    <mergeCell ref="G78:G80"/>
    <mergeCell ref="G81:G85"/>
    <mergeCell ref="G86:G87"/>
    <mergeCell ref="G88:G90"/>
    <mergeCell ref="G93:G96"/>
    <mergeCell ref="G98:G100"/>
    <mergeCell ref="G101:G103"/>
    <mergeCell ref="G104:G108"/>
    <mergeCell ref="G109:G111"/>
    <mergeCell ref="G112:G118"/>
    <mergeCell ref="H3:H7"/>
    <mergeCell ref="H8:H11"/>
    <mergeCell ref="H12:H13"/>
    <mergeCell ref="H15:H17"/>
    <mergeCell ref="H18:H22"/>
    <mergeCell ref="H23:H28"/>
    <mergeCell ref="H29:H30"/>
    <mergeCell ref="H31:H34"/>
    <mergeCell ref="H35:H39"/>
    <mergeCell ref="H40:H41"/>
    <mergeCell ref="H42:H45"/>
    <mergeCell ref="H46:H49"/>
    <mergeCell ref="H51:H56"/>
    <mergeCell ref="H57:H59"/>
    <mergeCell ref="H60:H64"/>
    <mergeCell ref="H65:H69"/>
    <mergeCell ref="H70:H74"/>
    <mergeCell ref="H75:H77"/>
    <mergeCell ref="H78:H80"/>
    <mergeCell ref="H81:H85"/>
    <mergeCell ref="H86:H87"/>
    <mergeCell ref="H88:H90"/>
    <mergeCell ref="H93:H96"/>
    <mergeCell ref="H98:H100"/>
    <mergeCell ref="H101:H103"/>
    <mergeCell ref="H104:H108"/>
    <mergeCell ref="H109:H111"/>
    <mergeCell ref="H112:H118"/>
    <mergeCell ref="I3:I7"/>
    <mergeCell ref="I8:I11"/>
    <mergeCell ref="I12:I13"/>
    <mergeCell ref="I15:I17"/>
    <mergeCell ref="I18:I22"/>
    <mergeCell ref="I23:I28"/>
    <mergeCell ref="I29:I30"/>
    <mergeCell ref="I31:I34"/>
    <mergeCell ref="I35:I39"/>
    <mergeCell ref="I40:I41"/>
    <mergeCell ref="I42:I45"/>
    <mergeCell ref="I46:I49"/>
    <mergeCell ref="I51:I56"/>
    <mergeCell ref="I57:I59"/>
    <mergeCell ref="I60:I64"/>
    <mergeCell ref="I65:I69"/>
    <mergeCell ref="I70:I74"/>
    <mergeCell ref="I75:I77"/>
    <mergeCell ref="I78:I80"/>
    <mergeCell ref="I81:I85"/>
    <mergeCell ref="I86:I87"/>
    <mergeCell ref="I88:I90"/>
    <mergeCell ref="I93:I96"/>
    <mergeCell ref="I98:I100"/>
    <mergeCell ref="I101:I103"/>
    <mergeCell ref="I104:I108"/>
    <mergeCell ref="I109:I111"/>
    <mergeCell ref="I112:I118"/>
    <mergeCell ref="J3:J7"/>
    <mergeCell ref="J8:J11"/>
    <mergeCell ref="J12:J13"/>
    <mergeCell ref="J15:J17"/>
    <mergeCell ref="J18:J22"/>
    <mergeCell ref="J23:J28"/>
    <mergeCell ref="J29:J30"/>
    <mergeCell ref="J31:J34"/>
    <mergeCell ref="J35:J39"/>
    <mergeCell ref="J40:J41"/>
    <mergeCell ref="J42:J45"/>
    <mergeCell ref="J46:J49"/>
    <mergeCell ref="J51:J56"/>
    <mergeCell ref="J57:J59"/>
    <mergeCell ref="J60:J64"/>
    <mergeCell ref="J65:J69"/>
    <mergeCell ref="J70:J74"/>
    <mergeCell ref="J75:J77"/>
    <mergeCell ref="J78:J80"/>
    <mergeCell ref="J81:J85"/>
    <mergeCell ref="J86:J87"/>
    <mergeCell ref="J88:J90"/>
    <mergeCell ref="J93:J96"/>
    <mergeCell ref="J98:J100"/>
    <mergeCell ref="J101:J103"/>
    <mergeCell ref="J104:J108"/>
    <mergeCell ref="J109:J111"/>
    <mergeCell ref="J112:J118"/>
    <mergeCell ref="K3:K7"/>
    <mergeCell ref="K8:K11"/>
    <mergeCell ref="K12:K13"/>
    <mergeCell ref="K15:K17"/>
    <mergeCell ref="K18:K22"/>
    <mergeCell ref="K23:K28"/>
    <mergeCell ref="K29:K30"/>
    <mergeCell ref="K31:K34"/>
    <mergeCell ref="K35:K39"/>
    <mergeCell ref="K40:K41"/>
    <mergeCell ref="K42:K45"/>
    <mergeCell ref="K46:K49"/>
    <mergeCell ref="K51:K56"/>
    <mergeCell ref="K57:K59"/>
    <mergeCell ref="K60:K64"/>
    <mergeCell ref="K65:K69"/>
    <mergeCell ref="K70:K74"/>
    <mergeCell ref="K75:K77"/>
    <mergeCell ref="K78:K80"/>
    <mergeCell ref="K81:K85"/>
    <mergeCell ref="K86:K87"/>
    <mergeCell ref="K88:K90"/>
    <mergeCell ref="K93:K96"/>
    <mergeCell ref="K98:K100"/>
    <mergeCell ref="K101:K103"/>
    <mergeCell ref="K104:K108"/>
    <mergeCell ref="K109:K111"/>
    <mergeCell ref="K112:K118"/>
    <mergeCell ref="L3:L7"/>
    <mergeCell ref="L8:L11"/>
    <mergeCell ref="L12:L13"/>
    <mergeCell ref="L15:L17"/>
    <mergeCell ref="L18:L22"/>
    <mergeCell ref="L23:L28"/>
    <mergeCell ref="L29:L30"/>
    <mergeCell ref="L31:L34"/>
    <mergeCell ref="L35:L39"/>
    <mergeCell ref="L40:L41"/>
    <mergeCell ref="L42:L45"/>
    <mergeCell ref="L46:L49"/>
    <mergeCell ref="L51:L56"/>
    <mergeCell ref="L57:L59"/>
    <mergeCell ref="L60:L64"/>
    <mergeCell ref="L65:L69"/>
    <mergeCell ref="L70:L74"/>
    <mergeCell ref="L75:L77"/>
    <mergeCell ref="L78:L80"/>
    <mergeCell ref="L81:L85"/>
    <mergeCell ref="L86:L87"/>
    <mergeCell ref="L88:L90"/>
    <mergeCell ref="L93:L96"/>
    <mergeCell ref="L98:L100"/>
    <mergeCell ref="L101:L103"/>
    <mergeCell ref="L104:L108"/>
    <mergeCell ref="L109:L111"/>
    <mergeCell ref="L112:L118"/>
    <mergeCell ref="M3:M7"/>
    <mergeCell ref="M8:M11"/>
    <mergeCell ref="M12:M13"/>
    <mergeCell ref="M15:M17"/>
    <mergeCell ref="M18:M22"/>
    <mergeCell ref="M23:M28"/>
    <mergeCell ref="M29:M30"/>
    <mergeCell ref="M31:M34"/>
    <mergeCell ref="M35:M39"/>
    <mergeCell ref="M40:M41"/>
    <mergeCell ref="M42:M45"/>
    <mergeCell ref="M46:M49"/>
    <mergeCell ref="M51:M56"/>
    <mergeCell ref="M57:M59"/>
    <mergeCell ref="M60:M64"/>
    <mergeCell ref="M65:M69"/>
    <mergeCell ref="M70:M74"/>
    <mergeCell ref="M75:M77"/>
    <mergeCell ref="M78:M80"/>
    <mergeCell ref="M81:M85"/>
    <mergeCell ref="M86:M87"/>
    <mergeCell ref="M88:M90"/>
    <mergeCell ref="M93:M96"/>
    <mergeCell ref="M98:M100"/>
    <mergeCell ref="M101:M103"/>
    <mergeCell ref="M104:M108"/>
    <mergeCell ref="M109:M111"/>
    <mergeCell ref="M112:M118"/>
    <mergeCell ref="N3:N7"/>
    <mergeCell ref="N8:N11"/>
    <mergeCell ref="N12:N13"/>
    <mergeCell ref="N15:N17"/>
    <mergeCell ref="N18:N22"/>
    <mergeCell ref="N23:N28"/>
    <mergeCell ref="N29:N30"/>
    <mergeCell ref="N31:N34"/>
    <mergeCell ref="N35:N39"/>
    <mergeCell ref="N40:N41"/>
    <mergeCell ref="N42:N45"/>
    <mergeCell ref="N46:N49"/>
    <mergeCell ref="N51:N56"/>
    <mergeCell ref="N57:N59"/>
    <mergeCell ref="N60:N64"/>
    <mergeCell ref="N65:N69"/>
    <mergeCell ref="N70:N74"/>
    <mergeCell ref="N75:N77"/>
    <mergeCell ref="N78:N80"/>
    <mergeCell ref="N81:N85"/>
    <mergeCell ref="N86:N87"/>
    <mergeCell ref="N88:N90"/>
    <mergeCell ref="N93:N96"/>
    <mergeCell ref="N98:N100"/>
    <mergeCell ref="N101:N103"/>
    <mergeCell ref="N104:N108"/>
    <mergeCell ref="N109:N111"/>
    <mergeCell ref="N112:N118"/>
  </mergeCells>
  <pageMargins left="0.75" right="0.75" top="1" bottom="1" header="0.5" footer="0.5"/>
  <pageSetup paperSize="8" orientation="portrait" horizontalDpi="180" verticalDpi="18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9"/>
  <sheetViews>
    <sheetView zoomScale="80" zoomScaleNormal="80" workbookViewId="0">
      <selection activeCell="J9" sqref="J9:J14"/>
    </sheetView>
  </sheetViews>
  <sheetFormatPr defaultColWidth="9" defaultRowHeight="45" customHeight="1"/>
  <cols>
    <col min="1" max="1" width="4.25" style="2" customWidth="1"/>
    <col min="2" max="2" width="9" style="2"/>
    <col min="3" max="3" width="8.60833333333333" style="2" customWidth="1"/>
    <col min="4" max="4" width="5.25" style="2" customWidth="1"/>
    <col min="5" max="5" width="9" style="2"/>
    <col min="6" max="6" width="20.5" style="2" customWidth="1"/>
    <col min="7" max="7" width="12.25" style="2" customWidth="1"/>
    <col min="8" max="8" width="10.5" style="2" customWidth="1"/>
    <col min="9" max="9" width="12.875" style="2" customWidth="1"/>
    <col min="10" max="10" width="18" style="2" customWidth="1"/>
    <col min="11" max="12" width="9" style="2" customWidth="1"/>
    <col min="13" max="13" width="13.25" style="2" customWidth="1"/>
    <col min="14" max="14" width="11.5" style="2" customWidth="1"/>
    <col min="15" max="15" width="21.75" style="2" customWidth="1"/>
    <col min="16" max="16" width="25.6833333333333" style="2" customWidth="1"/>
    <col min="17" max="17" width="9" style="2"/>
    <col min="18" max="18" width="12.4916666666667" style="2" customWidth="1"/>
    <col min="19" max="16384" width="9" style="2"/>
  </cols>
  <sheetData>
    <row r="1" customHeight="1" spans="1:15">
      <c r="A1" s="3" t="s">
        <v>2463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customHeight="1" spans="1:15">
      <c r="A2" s="5" t="s">
        <v>26</v>
      </c>
      <c r="B2" s="5" t="s">
        <v>27</v>
      </c>
      <c r="C2" s="6" t="s">
        <v>28</v>
      </c>
      <c r="D2" s="6" t="s">
        <v>29</v>
      </c>
      <c r="E2" s="6" t="s">
        <v>30</v>
      </c>
      <c r="F2" s="6" t="s">
        <v>31</v>
      </c>
      <c r="G2" s="6" t="s">
        <v>32</v>
      </c>
      <c r="H2" s="6" t="s">
        <v>33</v>
      </c>
      <c r="I2" s="5" t="s">
        <v>34</v>
      </c>
      <c r="J2" s="5" t="s">
        <v>35</v>
      </c>
      <c r="K2" s="5" t="s">
        <v>36</v>
      </c>
      <c r="L2" s="5" t="s">
        <v>37</v>
      </c>
      <c r="M2" s="5" t="s">
        <v>38</v>
      </c>
      <c r="N2" s="5" t="s">
        <v>39</v>
      </c>
      <c r="O2" s="5" t="s">
        <v>40</v>
      </c>
    </row>
    <row r="3" customHeight="1" spans="1:15">
      <c r="A3" s="7">
        <v>1</v>
      </c>
      <c r="B3" s="7" t="s">
        <v>2464</v>
      </c>
      <c r="C3" s="7" t="s">
        <v>42</v>
      </c>
      <c r="D3" s="7" t="str">
        <f t="shared" ref="D3:D33" si="0">IF(MOD(MID(F3,17,1),2)=1,"男","女")</f>
        <v>女</v>
      </c>
      <c r="E3" s="7" t="str">
        <f t="shared" ref="E3:E21" si="1">TEXT(MID(F3,7,6),"0000-00")</f>
        <v>1954**</v>
      </c>
      <c r="F3" s="7" t="s">
        <v>2465</v>
      </c>
      <c r="G3" s="7" t="s">
        <v>2466</v>
      </c>
      <c r="H3" s="7">
        <v>2</v>
      </c>
      <c r="I3" s="7">
        <v>2</v>
      </c>
      <c r="J3" s="7" t="s">
        <v>2467</v>
      </c>
      <c r="K3" s="7">
        <v>2.14</v>
      </c>
      <c r="L3" s="7">
        <v>2.14</v>
      </c>
      <c r="M3" s="7">
        <f t="shared" ref="M3:M7" si="2">K3-L3</f>
        <v>0</v>
      </c>
      <c r="N3" s="7" t="s">
        <v>2424</v>
      </c>
      <c r="O3" s="7" t="s">
        <v>47</v>
      </c>
    </row>
    <row r="4" customHeight="1" spans="1:15">
      <c r="A4" s="6"/>
      <c r="B4" s="6" t="s">
        <v>2468</v>
      </c>
      <c r="C4" s="6" t="s">
        <v>73</v>
      </c>
      <c r="D4" s="6" t="str">
        <f t="shared" si="0"/>
        <v>男</v>
      </c>
      <c r="E4" s="6" t="str">
        <f t="shared" si="1"/>
        <v>1977**</v>
      </c>
      <c r="F4" s="6" t="s">
        <v>2469</v>
      </c>
      <c r="G4" s="6"/>
      <c r="H4" s="6"/>
      <c r="I4" s="6"/>
      <c r="J4" s="6"/>
      <c r="K4" s="6"/>
      <c r="L4" s="6"/>
      <c r="M4" s="6"/>
      <c r="N4" s="6"/>
      <c r="O4" s="6" t="s">
        <v>47</v>
      </c>
    </row>
    <row r="5" customHeight="1" spans="1:15">
      <c r="A5" s="6">
        <v>2</v>
      </c>
      <c r="B5" s="6" t="s">
        <v>2470</v>
      </c>
      <c r="C5" s="6" t="s">
        <v>42</v>
      </c>
      <c r="D5" s="6" t="str">
        <f t="shared" si="0"/>
        <v>女</v>
      </c>
      <c r="E5" s="6" t="str">
        <f t="shared" si="1"/>
        <v>1950**</v>
      </c>
      <c r="F5" s="6" t="s">
        <v>364</v>
      </c>
      <c r="G5" s="6" t="s">
        <v>2466</v>
      </c>
      <c r="H5" s="6">
        <v>4</v>
      </c>
      <c r="I5" s="6">
        <v>2</v>
      </c>
      <c r="J5" s="6" t="s">
        <v>2471</v>
      </c>
      <c r="K5" s="6">
        <v>2.79</v>
      </c>
      <c r="L5" s="6">
        <v>2.79</v>
      </c>
      <c r="M5" s="6">
        <f t="shared" si="2"/>
        <v>0</v>
      </c>
      <c r="N5" s="6" t="s">
        <v>2472</v>
      </c>
      <c r="O5" s="6" t="s">
        <v>47</v>
      </c>
    </row>
    <row r="6" customHeight="1" spans="1:15">
      <c r="A6" s="6"/>
      <c r="B6" s="6" t="s">
        <v>2473</v>
      </c>
      <c r="C6" s="6" t="s">
        <v>601</v>
      </c>
      <c r="D6" s="6" t="str">
        <f t="shared" si="0"/>
        <v>女</v>
      </c>
      <c r="E6" s="6" t="str">
        <f t="shared" si="1"/>
        <v>1981**</v>
      </c>
      <c r="F6" s="6" t="s">
        <v>2474</v>
      </c>
      <c r="G6" s="6"/>
      <c r="H6" s="6"/>
      <c r="I6" s="6"/>
      <c r="J6" s="6"/>
      <c r="K6" s="6"/>
      <c r="L6" s="6"/>
      <c r="M6" s="6"/>
      <c r="N6" s="6"/>
      <c r="O6" s="6" t="s">
        <v>47</v>
      </c>
    </row>
    <row r="7" ht="71.1" customHeight="1" spans="1:15">
      <c r="A7" s="6">
        <v>3</v>
      </c>
      <c r="B7" s="6" t="s">
        <v>2475</v>
      </c>
      <c r="C7" s="6" t="s">
        <v>42</v>
      </c>
      <c r="D7" s="6" t="str">
        <f t="shared" si="0"/>
        <v>男</v>
      </c>
      <c r="E7" s="6" t="str">
        <f t="shared" si="1"/>
        <v>1950**</v>
      </c>
      <c r="F7" s="6" t="s">
        <v>2476</v>
      </c>
      <c r="G7" s="6" t="s">
        <v>2466</v>
      </c>
      <c r="H7" s="6">
        <v>2</v>
      </c>
      <c r="I7" s="6">
        <v>2</v>
      </c>
      <c r="J7" s="6" t="s">
        <v>2477</v>
      </c>
      <c r="K7" s="6">
        <v>2.79</v>
      </c>
      <c r="L7" s="6">
        <v>2.79</v>
      </c>
      <c r="M7" s="6">
        <f t="shared" si="2"/>
        <v>0</v>
      </c>
      <c r="N7" s="6" t="s">
        <v>2478</v>
      </c>
      <c r="O7" s="6" t="s">
        <v>47</v>
      </c>
    </row>
    <row r="8" ht="63.95" customHeight="1" spans="1:15">
      <c r="A8" s="6"/>
      <c r="B8" s="6" t="s">
        <v>2479</v>
      </c>
      <c r="C8" s="6" t="s">
        <v>56</v>
      </c>
      <c r="D8" s="6" t="str">
        <f t="shared" si="0"/>
        <v>女</v>
      </c>
      <c r="E8" s="6" t="str">
        <f t="shared" si="1"/>
        <v>1953**</v>
      </c>
      <c r="F8" s="6" t="s">
        <v>1364</v>
      </c>
      <c r="G8" s="6"/>
      <c r="H8" s="6"/>
      <c r="I8" s="6"/>
      <c r="J8" s="6"/>
      <c r="K8" s="6"/>
      <c r="L8" s="6"/>
      <c r="M8" s="6"/>
      <c r="N8" s="6"/>
      <c r="O8" s="6" t="s">
        <v>47</v>
      </c>
    </row>
    <row r="9" customHeight="1" spans="1:15">
      <c r="A9" s="6">
        <v>4</v>
      </c>
      <c r="B9" s="6" t="s">
        <v>2480</v>
      </c>
      <c r="C9" s="6" t="s">
        <v>42</v>
      </c>
      <c r="D9" s="6" t="str">
        <f t="shared" si="0"/>
        <v>男</v>
      </c>
      <c r="E9" s="6" t="str">
        <f t="shared" si="1"/>
        <v>1974**</v>
      </c>
      <c r="F9" s="6" t="s">
        <v>2481</v>
      </c>
      <c r="G9" s="6" t="s">
        <v>2466</v>
      </c>
      <c r="H9" s="6">
        <v>8</v>
      </c>
      <c r="I9" s="6">
        <v>6</v>
      </c>
      <c r="J9" s="6" t="s">
        <v>2482</v>
      </c>
      <c r="K9" s="6">
        <v>2.83</v>
      </c>
      <c r="L9" s="6">
        <v>2.83</v>
      </c>
      <c r="M9" s="6">
        <f>K9-L9</f>
        <v>0</v>
      </c>
      <c r="N9" s="6" t="s">
        <v>2483</v>
      </c>
      <c r="O9" s="6" t="s">
        <v>82</v>
      </c>
    </row>
    <row r="10" customHeight="1" spans="1:15">
      <c r="A10" s="6"/>
      <c r="B10" s="6" t="s">
        <v>2484</v>
      </c>
      <c r="C10" s="6" t="s">
        <v>153</v>
      </c>
      <c r="D10" s="6" t="str">
        <f t="shared" si="0"/>
        <v>女</v>
      </c>
      <c r="E10" s="6" t="str">
        <f t="shared" si="1"/>
        <v>1950**</v>
      </c>
      <c r="F10" s="6" t="s">
        <v>2485</v>
      </c>
      <c r="G10" s="6"/>
      <c r="H10" s="6"/>
      <c r="I10" s="6"/>
      <c r="J10" s="6"/>
      <c r="K10" s="6"/>
      <c r="L10" s="6"/>
      <c r="M10" s="6"/>
      <c r="N10" s="6"/>
      <c r="O10" s="6" t="s">
        <v>47</v>
      </c>
    </row>
    <row r="11" customHeight="1" spans="1:15">
      <c r="A11" s="6"/>
      <c r="B11" s="6" t="s">
        <v>2486</v>
      </c>
      <c r="C11" s="6" t="s">
        <v>56</v>
      </c>
      <c r="D11" s="6" t="str">
        <f t="shared" si="0"/>
        <v>女</v>
      </c>
      <c r="E11" s="6" t="str">
        <f t="shared" si="1"/>
        <v>1973**</v>
      </c>
      <c r="F11" s="6" t="s">
        <v>2487</v>
      </c>
      <c r="G11" s="6"/>
      <c r="H11" s="6"/>
      <c r="I11" s="6"/>
      <c r="J11" s="6"/>
      <c r="K11" s="6"/>
      <c r="L11" s="6"/>
      <c r="M11" s="6"/>
      <c r="N11" s="6"/>
      <c r="O11" s="6" t="s">
        <v>82</v>
      </c>
    </row>
    <row r="12" customHeight="1" spans="1:15">
      <c r="A12" s="6"/>
      <c r="B12" s="6" t="s">
        <v>2488</v>
      </c>
      <c r="C12" s="6" t="s">
        <v>73</v>
      </c>
      <c r="D12" s="6" t="str">
        <f t="shared" si="0"/>
        <v>男</v>
      </c>
      <c r="E12" s="6" t="str">
        <f t="shared" si="1"/>
        <v>1998**</v>
      </c>
      <c r="F12" s="6" t="s">
        <v>2489</v>
      </c>
      <c r="G12" s="6"/>
      <c r="H12" s="6"/>
      <c r="I12" s="6"/>
      <c r="J12" s="6"/>
      <c r="K12" s="6"/>
      <c r="L12" s="6"/>
      <c r="M12" s="6"/>
      <c r="N12" s="6"/>
      <c r="O12" s="6" t="s">
        <v>82</v>
      </c>
    </row>
    <row r="13" customHeight="1" spans="1:15">
      <c r="A13" s="6"/>
      <c r="B13" s="6" t="s">
        <v>2490</v>
      </c>
      <c r="C13" s="6" t="s">
        <v>601</v>
      </c>
      <c r="D13" s="6" t="str">
        <f t="shared" si="0"/>
        <v>女</v>
      </c>
      <c r="E13" s="6" t="str">
        <f t="shared" si="1"/>
        <v>1973**</v>
      </c>
      <c r="F13" s="6" t="s">
        <v>2491</v>
      </c>
      <c r="G13" s="6"/>
      <c r="H13" s="6"/>
      <c r="I13" s="6"/>
      <c r="J13" s="6"/>
      <c r="K13" s="6"/>
      <c r="L13" s="6"/>
      <c r="M13" s="6"/>
      <c r="N13" s="6"/>
      <c r="O13" s="6" t="s">
        <v>82</v>
      </c>
    </row>
    <row r="14" customHeight="1" spans="1:15">
      <c r="A14" s="6"/>
      <c r="B14" s="6" t="s">
        <v>2492</v>
      </c>
      <c r="C14" s="6" t="s">
        <v>73</v>
      </c>
      <c r="D14" s="6" t="str">
        <f t="shared" si="0"/>
        <v>男</v>
      </c>
      <c r="E14" s="6" t="str">
        <f t="shared" si="1"/>
        <v>1999**</v>
      </c>
      <c r="F14" s="6" t="s">
        <v>2493</v>
      </c>
      <c r="G14" s="6"/>
      <c r="H14" s="6"/>
      <c r="I14" s="6"/>
      <c r="J14" s="6"/>
      <c r="K14" s="6"/>
      <c r="L14" s="6"/>
      <c r="M14" s="6"/>
      <c r="N14" s="6"/>
      <c r="O14" s="6" t="s">
        <v>47</v>
      </c>
    </row>
    <row r="15" ht="96.95" customHeight="1" spans="1:16">
      <c r="A15" s="6">
        <v>5</v>
      </c>
      <c r="B15" s="6" t="s">
        <v>2494</v>
      </c>
      <c r="C15" s="6" t="s">
        <v>42</v>
      </c>
      <c r="D15" s="6" t="str">
        <f t="shared" si="0"/>
        <v>男</v>
      </c>
      <c r="E15" s="6" t="str">
        <f t="shared" si="1"/>
        <v>1956**</v>
      </c>
      <c r="F15" s="6" t="s">
        <v>2495</v>
      </c>
      <c r="G15" s="6" t="s">
        <v>2466</v>
      </c>
      <c r="H15" s="6">
        <v>2</v>
      </c>
      <c r="I15" s="6">
        <v>2</v>
      </c>
      <c r="J15" s="6" t="s">
        <v>2496</v>
      </c>
      <c r="K15" s="6">
        <v>1.96</v>
      </c>
      <c r="L15" s="6">
        <v>1.96</v>
      </c>
      <c r="M15" s="6">
        <v>0</v>
      </c>
      <c r="N15" s="6" t="s">
        <v>1211</v>
      </c>
      <c r="O15" s="6" t="s">
        <v>47</v>
      </c>
      <c r="P15" s="15"/>
    </row>
    <row r="16" ht="78" customHeight="1" spans="1:15">
      <c r="A16" s="6"/>
      <c r="B16" s="6" t="s">
        <v>2497</v>
      </c>
      <c r="C16" s="6" t="s">
        <v>56</v>
      </c>
      <c r="D16" s="6" t="str">
        <f t="shared" si="0"/>
        <v>女</v>
      </c>
      <c r="E16" s="6" t="str">
        <f t="shared" si="1"/>
        <v>1964**</v>
      </c>
      <c r="F16" s="6" t="s">
        <v>2498</v>
      </c>
      <c r="G16" s="6"/>
      <c r="H16" s="6"/>
      <c r="I16" s="6"/>
      <c r="J16" s="6"/>
      <c r="K16" s="6"/>
      <c r="L16" s="6"/>
      <c r="M16" s="6"/>
      <c r="N16" s="6"/>
      <c r="O16" s="6" t="s">
        <v>82</v>
      </c>
    </row>
    <row r="17" customHeight="1" spans="1:15">
      <c r="A17" s="8">
        <v>6</v>
      </c>
      <c r="B17" s="6" t="s">
        <v>2499</v>
      </c>
      <c r="C17" s="6" t="s">
        <v>42</v>
      </c>
      <c r="D17" s="6" t="str">
        <f t="shared" si="0"/>
        <v>男</v>
      </c>
      <c r="E17" s="6" t="str">
        <f t="shared" si="1"/>
        <v>1965**</v>
      </c>
      <c r="F17" s="6" t="s">
        <v>2500</v>
      </c>
      <c r="G17" s="6" t="s">
        <v>2466</v>
      </c>
      <c r="H17" s="6">
        <v>5</v>
      </c>
      <c r="I17" s="6">
        <v>5</v>
      </c>
      <c r="J17" s="6" t="s">
        <v>2501</v>
      </c>
      <c r="K17" s="6">
        <v>2.89</v>
      </c>
      <c r="L17" s="6">
        <v>2.89</v>
      </c>
      <c r="M17" s="6">
        <f>K17-L17</f>
        <v>0</v>
      </c>
      <c r="N17" s="6" t="s">
        <v>1211</v>
      </c>
      <c r="O17" s="6" t="s">
        <v>82</v>
      </c>
    </row>
    <row r="18" customHeight="1" spans="1:15">
      <c r="A18" s="9"/>
      <c r="B18" s="6" t="s">
        <v>2502</v>
      </c>
      <c r="C18" s="6" t="s">
        <v>2503</v>
      </c>
      <c r="D18" s="6" t="str">
        <f t="shared" si="0"/>
        <v>女</v>
      </c>
      <c r="E18" s="6" t="str">
        <f t="shared" si="1"/>
        <v>1965**</v>
      </c>
      <c r="F18" s="6" t="s">
        <v>277</v>
      </c>
      <c r="G18" s="6"/>
      <c r="H18" s="6"/>
      <c r="I18" s="6"/>
      <c r="J18" s="6"/>
      <c r="K18" s="6"/>
      <c r="L18" s="6"/>
      <c r="M18" s="6"/>
      <c r="N18" s="6"/>
      <c r="O18" s="6" t="s">
        <v>47</v>
      </c>
    </row>
    <row r="19" customHeight="1" spans="1:15">
      <c r="A19" s="9"/>
      <c r="B19" s="6" t="s">
        <v>2504</v>
      </c>
      <c r="C19" s="6" t="s">
        <v>2505</v>
      </c>
      <c r="D19" s="6" t="str">
        <f t="shared" si="0"/>
        <v>男</v>
      </c>
      <c r="E19" s="6" t="str">
        <f t="shared" si="1"/>
        <v>1967**</v>
      </c>
      <c r="F19" s="6" t="s">
        <v>2506</v>
      </c>
      <c r="G19" s="6"/>
      <c r="H19" s="6"/>
      <c r="I19" s="6"/>
      <c r="J19" s="6"/>
      <c r="K19" s="6"/>
      <c r="L19" s="6"/>
      <c r="M19" s="6"/>
      <c r="N19" s="6"/>
      <c r="O19" s="6" t="s">
        <v>47</v>
      </c>
    </row>
    <row r="20" customHeight="1" spans="1:15">
      <c r="A20" s="9"/>
      <c r="B20" s="6" t="s">
        <v>2507</v>
      </c>
      <c r="C20" s="6" t="s">
        <v>2508</v>
      </c>
      <c r="D20" s="6" t="str">
        <f t="shared" si="0"/>
        <v>男</v>
      </c>
      <c r="E20" s="6" t="str">
        <f t="shared" si="1"/>
        <v>1988**</v>
      </c>
      <c r="F20" s="6" t="s">
        <v>2079</v>
      </c>
      <c r="G20" s="6"/>
      <c r="H20" s="6"/>
      <c r="I20" s="6"/>
      <c r="J20" s="6"/>
      <c r="K20" s="6"/>
      <c r="L20" s="6"/>
      <c r="M20" s="6"/>
      <c r="N20" s="6"/>
      <c r="O20" s="6" t="s">
        <v>47</v>
      </c>
    </row>
    <row r="21" customHeight="1" spans="1:15">
      <c r="A21" s="9"/>
      <c r="B21" s="6" t="s">
        <v>2509</v>
      </c>
      <c r="C21" s="6" t="s">
        <v>49</v>
      </c>
      <c r="D21" s="6" t="str">
        <f t="shared" si="0"/>
        <v>女</v>
      </c>
      <c r="E21" s="6" t="str">
        <f t="shared" si="1"/>
        <v>1990**</v>
      </c>
      <c r="F21" s="6" t="s">
        <v>2510</v>
      </c>
      <c r="G21" s="6"/>
      <c r="H21" s="6"/>
      <c r="I21" s="6"/>
      <c r="J21" s="6"/>
      <c r="K21" s="6"/>
      <c r="L21" s="6"/>
      <c r="M21" s="6"/>
      <c r="N21" s="6"/>
      <c r="O21" s="6" t="s">
        <v>47</v>
      </c>
    </row>
    <row r="22" ht="72" customHeight="1" spans="1:16">
      <c r="A22" s="6">
        <v>7</v>
      </c>
      <c r="B22" s="6" t="s">
        <v>2511</v>
      </c>
      <c r="C22" s="6" t="s">
        <v>94</v>
      </c>
      <c r="D22" s="6" t="str">
        <f t="shared" si="0"/>
        <v>男</v>
      </c>
      <c r="E22" s="6" t="str">
        <f t="shared" ref="E22:E65" si="3">TEXT(MID(F22,7,6),"0000-00")</f>
        <v>1954**</v>
      </c>
      <c r="F22" s="6" t="s">
        <v>2512</v>
      </c>
      <c r="G22" s="6" t="s">
        <v>2513</v>
      </c>
      <c r="H22" s="6">
        <v>5</v>
      </c>
      <c r="I22" s="6">
        <v>3</v>
      </c>
      <c r="J22" s="6" t="s">
        <v>2514</v>
      </c>
      <c r="K22" s="6">
        <v>3.5</v>
      </c>
      <c r="L22" s="6">
        <v>3.5</v>
      </c>
      <c r="M22" s="6">
        <v>0</v>
      </c>
      <c r="N22" s="6" t="s">
        <v>1211</v>
      </c>
      <c r="O22" s="6" t="s">
        <v>47</v>
      </c>
      <c r="P22" s="15"/>
    </row>
    <row r="23" ht="72" customHeight="1" spans="1:15">
      <c r="A23" s="6"/>
      <c r="B23" s="6" t="s">
        <v>2515</v>
      </c>
      <c r="C23" s="6" t="s">
        <v>2516</v>
      </c>
      <c r="D23" s="6" t="str">
        <f t="shared" si="0"/>
        <v>女</v>
      </c>
      <c r="E23" s="6" t="str">
        <f t="shared" si="3"/>
        <v>1994**</v>
      </c>
      <c r="F23" s="6" t="s">
        <v>2517</v>
      </c>
      <c r="G23" s="6"/>
      <c r="H23" s="6"/>
      <c r="I23" s="6"/>
      <c r="J23" s="6"/>
      <c r="K23" s="6"/>
      <c r="L23" s="6"/>
      <c r="M23" s="6"/>
      <c r="N23" s="6"/>
      <c r="O23" s="6" t="s">
        <v>47</v>
      </c>
    </row>
    <row r="24" ht="66" customHeight="1" spans="1:15">
      <c r="A24" s="6"/>
      <c r="B24" s="6" t="s">
        <v>2518</v>
      </c>
      <c r="C24" s="6" t="s">
        <v>2519</v>
      </c>
      <c r="D24" s="6" t="str">
        <f t="shared" si="0"/>
        <v>男</v>
      </c>
      <c r="E24" s="6" t="str">
        <f t="shared" si="3"/>
        <v>1927**</v>
      </c>
      <c r="F24" s="6" t="s">
        <v>2520</v>
      </c>
      <c r="G24" s="6"/>
      <c r="H24" s="6"/>
      <c r="I24" s="6"/>
      <c r="J24" s="6"/>
      <c r="K24" s="6"/>
      <c r="L24" s="6"/>
      <c r="M24" s="6"/>
      <c r="N24" s="6"/>
      <c r="O24" s="6" t="s">
        <v>2521</v>
      </c>
    </row>
    <row r="25" ht="54.95" customHeight="1" spans="1:15">
      <c r="A25" s="6">
        <v>8</v>
      </c>
      <c r="B25" s="6" t="s">
        <v>2522</v>
      </c>
      <c r="C25" s="6" t="s">
        <v>42</v>
      </c>
      <c r="D25" s="6" t="str">
        <f t="shared" si="0"/>
        <v>男</v>
      </c>
      <c r="E25" s="6" t="str">
        <f t="shared" si="3"/>
        <v>1967**</v>
      </c>
      <c r="F25" s="6" t="s">
        <v>1883</v>
      </c>
      <c r="G25" s="6" t="s">
        <v>2466</v>
      </c>
      <c r="H25" s="6">
        <v>6</v>
      </c>
      <c r="I25" s="6">
        <v>4</v>
      </c>
      <c r="J25" s="6" t="s">
        <v>2523</v>
      </c>
      <c r="K25" s="6">
        <v>2.72</v>
      </c>
      <c r="L25" s="6">
        <v>2.72</v>
      </c>
      <c r="M25" s="6">
        <v>0</v>
      </c>
      <c r="N25" s="6" t="s">
        <v>1211</v>
      </c>
      <c r="O25" s="6"/>
    </row>
    <row r="26" customHeight="1" spans="1:15">
      <c r="A26" s="6"/>
      <c r="B26" s="6" t="s">
        <v>2524</v>
      </c>
      <c r="C26" s="6" t="s">
        <v>56</v>
      </c>
      <c r="D26" s="6" t="str">
        <f t="shared" si="0"/>
        <v>女</v>
      </c>
      <c r="E26" s="6" t="str">
        <f t="shared" si="3"/>
        <v>1967**</v>
      </c>
      <c r="F26" s="6" t="s">
        <v>2525</v>
      </c>
      <c r="G26" s="6"/>
      <c r="H26" s="6"/>
      <c r="I26" s="6"/>
      <c r="J26" s="6"/>
      <c r="K26" s="6"/>
      <c r="L26" s="6"/>
      <c r="M26" s="6"/>
      <c r="N26" s="6"/>
      <c r="O26" s="6"/>
    </row>
    <row r="27" customHeight="1" spans="1:15">
      <c r="A27" s="6"/>
      <c r="B27" s="6" t="s">
        <v>2526</v>
      </c>
      <c r="C27" s="6" t="s">
        <v>70</v>
      </c>
      <c r="D27" s="6" t="str">
        <f t="shared" si="0"/>
        <v>女</v>
      </c>
      <c r="E27" s="6" t="str">
        <f t="shared" si="3"/>
        <v>1993**</v>
      </c>
      <c r="F27" s="6" t="s">
        <v>2527</v>
      </c>
      <c r="G27" s="6"/>
      <c r="H27" s="6"/>
      <c r="I27" s="6"/>
      <c r="J27" s="6"/>
      <c r="K27" s="6"/>
      <c r="L27" s="6"/>
      <c r="M27" s="6"/>
      <c r="N27" s="6"/>
      <c r="O27" s="6"/>
    </row>
    <row r="28" customHeight="1" spans="1:15">
      <c r="A28" s="6"/>
      <c r="B28" s="6" t="s">
        <v>2528</v>
      </c>
      <c r="C28" s="6" t="s">
        <v>330</v>
      </c>
      <c r="D28" s="6" t="str">
        <f t="shared" si="0"/>
        <v>男</v>
      </c>
      <c r="E28" s="6" t="str">
        <f t="shared" si="3"/>
        <v>1991**</v>
      </c>
      <c r="F28" s="6" t="s">
        <v>2529</v>
      </c>
      <c r="G28" s="6"/>
      <c r="H28" s="6"/>
      <c r="I28" s="6"/>
      <c r="J28" s="6"/>
      <c r="K28" s="6"/>
      <c r="L28" s="6"/>
      <c r="M28" s="6"/>
      <c r="N28" s="6"/>
      <c r="O28" s="6"/>
    </row>
    <row r="29" ht="53.1" customHeight="1" spans="1:15">
      <c r="A29" s="8">
        <v>9</v>
      </c>
      <c r="B29" s="6" t="s">
        <v>1188</v>
      </c>
      <c r="C29" s="6" t="s">
        <v>42</v>
      </c>
      <c r="D29" s="6" t="str">
        <f t="shared" si="0"/>
        <v>男</v>
      </c>
      <c r="E29" s="6" t="str">
        <f t="shared" si="3"/>
        <v>1965**</v>
      </c>
      <c r="F29" s="6" t="s">
        <v>2530</v>
      </c>
      <c r="G29" s="8" t="s">
        <v>2466</v>
      </c>
      <c r="H29" s="8">
        <v>7</v>
      </c>
      <c r="I29" s="8">
        <v>3</v>
      </c>
      <c r="J29" s="8" t="s">
        <v>2531</v>
      </c>
      <c r="K29" s="8">
        <v>2.79</v>
      </c>
      <c r="L29" s="8">
        <v>2.79</v>
      </c>
      <c r="M29" s="8">
        <v>0</v>
      </c>
      <c r="N29" s="8" t="s">
        <v>1211</v>
      </c>
      <c r="O29" s="6"/>
    </row>
    <row r="30" ht="69" customHeight="1" spans="1:16">
      <c r="A30" s="9"/>
      <c r="B30" s="6" t="s">
        <v>2532</v>
      </c>
      <c r="C30" s="6" t="s">
        <v>70</v>
      </c>
      <c r="D30" s="6" t="str">
        <f t="shared" si="0"/>
        <v>女</v>
      </c>
      <c r="E30" s="6" t="str">
        <f t="shared" si="3"/>
        <v>1988**</v>
      </c>
      <c r="F30" s="6" t="s">
        <v>2533</v>
      </c>
      <c r="G30" s="9"/>
      <c r="H30" s="9"/>
      <c r="I30" s="9"/>
      <c r="J30" s="9"/>
      <c r="K30" s="9"/>
      <c r="L30" s="9"/>
      <c r="M30" s="9"/>
      <c r="N30" s="9"/>
      <c r="O30" s="6"/>
      <c r="P30" s="72"/>
    </row>
    <row r="31" ht="60.95" customHeight="1" spans="1:19">
      <c r="A31" s="9"/>
      <c r="B31" s="6" t="s">
        <v>2534</v>
      </c>
      <c r="C31" s="6" t="s">
        <v>70</v>
      </c>
      <c r="D31" s="6" t="str">
        <f t="shared" si="0"/>
        <v>女</v>
      </c>
      <c r="E31" s="6" t="str">
        <f t="shared" si="3"/>
        <v>1989**</v>
      </c>
      <c r="F31" s="6" t="s">
        <v>2535</v>
      </c>
      <c r="G31" s="9"/>
      <c r="H31" s="9"/>
      <c r="I31" s="9"/>
      <c r="J31" s="9"/>
      <c r="K31" s="9"/>
      <c r="L31" s="9"/>
      <c r="M31" s="9"/>
      <c r="N31" s="9"/>
      <c r="O31" s="6"/>
      <c r="P31" s="73"/>
      <c r="Q31" s="74"/>
      <c r="R31" s="75"/>
      <c r="S31" s="1"/>
    </row>
    <row r="32" ht="35.1" customHeight="1" spans="1:16">
      <c r="A32" s="7"/>
      <c r="B32" s="70" t="s">
        <v>2536</v>
      </c>
      <c r="C32" s="70" t="s">
        <v>330</v>
      </c>
      <c r="D32" s="6" t="str">
        <f t="shared" si="0"/>
        <v>男</v>
      </c>
      <c r="E32" s="6" t="str">
        <f t="shared" si="3"/>
        <v>1988**</v>
      </c>
      <c r="F32" s="6" t="s">
        <v>2537</v>
      </c>
      <c r="G32" s="7"/>
      <c r="H32" s="7"/>
      <c r="I32" s="7"/>
      <c r="J32" s="7"/>
      <c r="K32" s="7"/>
      <c r="L32" s="7"/>
      <c r="M32" s="7"/>
      <c r="N32" s="7"/>
      <c r="O32" s="6"/>
      <c r="P32" s="72"/>
    </row>
    <row r="33" ht="35.1" customHeight="1" spans="1:15">
      <c r="A33" s="6">
        <v>10</v>
      </c>
      <c r="B33" s="6" t="s">
        <v>2538</v>
      </c>
      <c r="C33" s="6" t="s">
        <v>42</v>
      </c>
      <c r="D33" s="6" t="str">
        <f t="shared" ref="D33:D63" si="4">IF(MOD(MID(F33,17,1),2)=0,"女","男")</f>
        <v>女</v>
      </c>
      <c r="E33" s="6" t="str">
        <f t="shared" si="3"/>
        <v>1959**</v>
      </c>
      <c r="F33" s="6" t="s">
        <v>2539</v>
      </c>
      <c r="G33" s="6" t="s">
        <v>2466</v>
      </c>
      <c r="H33" s="6">
        <v>6</v>
      </c>
      <c r="I33" s="6">
        <v>4</v>
      </c>
      <c r="J33" s="6" t="s">
        <v>2540</v>
      </c>
      <c r="K33" s="6">
        <v>2.79</v>
      </c>
      <c r="L33" s="6">
        <v>2.79</v>
      </c>
      <c r="M33" s="6">
        <v>0</v>
      </c>
      <c r="N33" s="6" t="s">
        <v>2541</v>
      </c>
      <c r="O33" s="6" t="s">
        <v>47</v>
      </c>
    </row>
    <row r="34" ht="35.1" customHeight="1" spans="1:15">
      <c r="A34" s="6"/>
      <c r="B34" s="6" t="s">
        <v>2542</v>
      </c>
      <c r="C34" s="6" t="s">
        <v>94</v>
      </c>
      <c r="D34" s="6" t="str">
        <f t="shared" si="4"/>
        <v>男</v>
      </c>
      <c r="E34" s="6" t="str">
        <f t="shared" si="3"/>
        <v>1950**</v>
      </c>
      <c r="F34" s="6" t="s">
        <v>127</v>
      </c>
      <c r="G34" s="6"/>
      <c r="H34" s="6"/>
      <c r="I34" s="6"/>
      <c r="J34" s="6"/>
      <c r="K34" s="6"/>
      <c r="L34" s="6"/>
      <c r="M34" s="6"/>
      <c r="N34" s="6"/>
      <c r="O34" s="6" t="s">
        <v>2543</v>
      </c>
    </row>
    <row r="35" ht="35.1" customHeight="1" spans="1:15">
      <c r="A35" s="6"/>
      <c r="B35" s="6" t="s">
        <v>2544</v>
      </c>
      <c r="C35" s="6" t="s">
        <v>2545</v>
      </c>
      <c r="D35" s="6" t="str">
        <f t="shared" si="4"/>
        <v>男</v>
      </c>
      <c r="E35" s="6" t="str">
        <f t="shared" si="3"/>
        <v>1981**</v>
      </c>
      <c r="F35" s="6" t="s">
        <v>2546</v>
      </c>
      <c r="G35" s="6"/>
      <c r="H35" s="6"/>
      <c r="I35" s="6"/>
      <c r="J35" s="6"/>
      <c r="K35" s="6"/>
      <c r="L35" s="6"/>
      <c r="M35" s="6"/>
      <c r="N35" s="6"/>
      <c r="O35" s="6" t="s">
        <v>82</v>
      </c>
    </row>
    <row r="36" ht="35.1" customHeight="1" spans="1:15">
      <c r="A36" s="6"/>
      <c r="B36" s="6" t="s">
        <v>2547</v>
      </c>
      <c r="C36" s="6" t="s">
        <v>601</v>
      </c>
      <c r="D36" s="6" t="str">
        <f t="shared" si="4"/>
        <v>女</v>
      </c>
      <c r="E36" s="6" t="str">
        <f t="shared" si="3"/>
        <v>1982**</v>
      </c>
      <c r="F36" s="6" t="s">
        <v>2548</v>
      </c>
      <c r="G36" s="6"/>
      <c r="H36" s="6"/>
      <c r="I36" s="6"/>
      <c r="J36" s="6"/>
      <c r="K36" s="6"/>
      <c r="L36" s="6"/>
      <c r="M36" s="6"/>
      <c r="N36" s="6"/>
      <c r="O36" s="6" t="s">
        <v>47</v>
      </c>
    </row>
    <row r="37" customHeight="1" spans="1:15">
      <c r="A37" s="6">
        <v>11</v>
      </c>
      <c r="B37" s="6" t="s">
        <v>2549</v>
      </c>
      <c r="C37" s="6" t="s">
        <v>126</v>
      </c>
      <c r="D37" s="6" t="str">
        <f t="shared" si="4"/>
        <v>男</v>
      </c>
      <c r="E37" s="6" t="str">
        <f t="shared" si="3"/>
        <v>1986**</v>
      </c>
      <c r="F37" s="6" t="s">
        <v>2550</v>
      </c>
      <c r="G37" s="6" t="s">
        <v>2466</v>
      </c>
      <c r="H37" s="6">
        <v>7</v>
      </c>
      <c r="I37" s="6">
        <v>4</v>
      </c>
      <c r="J37" s="6" t="s">
        <v>2551</v>
      </c>
      <c r="K37" s="6">
        <v>4.3</v>
      </c>
      <c r="L37" s="6">
        <v>4.3</v>
      </c>
      <c r="M37" s="6">
        <v>0</v>
      </c>
      <c r="N37" s="6" t="s">
        <v>1211</v>
      </c>
      <c r="O37" s="6" t="s">
        <v>47</v>
      </c>
    </row>
    <row r="38" customHeight="1" spans="1:15">
      <c r="A38" s="6"/>
      <c r="B38" s="6" t="s">
        <v>2484</v>
      </c>
      <c r="C38" s="6" t="s">
        <v>56</v>
      </c>
      <c r="D38" s="6" t="str">
        <f t="shared" si="4"/>
        <v>女</v>
      </c>
      <c r="E38" s="6" t="str">
        <f t="shared" si="3"/>
        <v>1990**</v>
      </c>
      <c r="F38" s="6" t="s">
        <v>2552</v>
      </c>
      <c r="G38" s="6"/>
      <c r="H38" s="6"/>
      <c r="I38" s="6"/>
      <c r="J38" s="6"/>
      <c r="K38" s="6"/>
      <c r="L38" s="6"/>
      <c r="M38" s="6"/>
      <c r="N38" s="6"/>
      <c r="O38" s="6" t="s">
        <v>47</v>
      </c>
    </row>
    <row r="39" s="2" customFormat="1" customHeight="1" spans="1:16">
      <c r="A39" s="6"/>
      <c r="B39" s="6" t="s">
        <v>1375</v>
      </c>
      <c r="C39" s="6" t="s">
        <v>153</v>
      </c>
      <c r="D39" s="6" t="str">
        <f t="shared" si="4"/>
        <v>女</v>
      </c>
      <c r="E39" s="6" t="str">
        <f t="shared" si="3"/>
        <v>1963**</v>
      </c>
      <c r="F39" s="20" t="s">
        <v>2553</v>
      </c>
      <c r="G39" s="6"/>
      <c r="H39" s="6"/>
      <c r="I39" s="6"/>
      <c r="J39" s="6"/>
      <c r="K39" s="6"/>
      <c r="L39" s="6"/>
      <c r="M39" s="6"/>
      <c r="N39" s="6"/>
      <c r="O39" s="6" t="s">
        <v>47</v>
      </c>
      <c r="P39" s="15"/>
    </row>
    <row r="40" customHeight="1" spans="1:20">
      <c r="A40" s="6"/>
      <c r="B40" s="6" t="s">
        <v>2554</v>
      </c>
      <c r="C40" s="6" t="s">
        <v>2555</v>
      </c>
      <c r="D40" s="6" t="str">
        <f t="shared" si="4"/>
        <v>女</v>
      </c>
      <c r="E40" s="6" t="str">
        <f t="shared" si="3"/>
        <v>1988**</v>
      </c>
      <c r="F40" s="6" t="s">
        <v>2556</v>
      </c>
      <c r="G40" s="6"/>
      <c r="H40" s="6"/>
      <c r="I40" s="6"/>
      <c r="J40" s="6"/>
      <c r="K40" s="6"/>
      <c r="L40" s="6"/>
      <c r="M40" s="6"/>
      <c r="N40" s="6"/>
      <c r="O40" s="6" t="s">
        <v>2557</v>
      </c>
      <c r="P40" s="15"/>
      <c r="T40" s="72" t="s">
        <v>2558</v>
      </c>
    </row>
    <row r="41" customHeight="1" spans="1:15">
      <c r="A41" s="6">
        <v>12</v>
      </c>
      <c r="B41" s="6" t="s">
        <v>2559</v>
      </c>
      <c r="C41" s="6" t="s">
        <v>126</v>
      </c>
      <c r="D41" s="6" t="str">
        <f t="shared" si="4"/>
        <v>男</v>
      </c>
      <c r="E41" s="6" t="str">
        <f t="shared" si="3"/>
        <v>1958**</v>
      </c>
      <c r="F41" s="6" t="s">
        <v>2560</v>
      </c>
      <c r="G41" s="6" t="s">
        <v>2466</v>
      </c>
      <c r="H41" s="6">
        <v>4</v>
      </c>
      <c r="I41" s="6">
        <v>4</v>
      </c>
      <c r="J41" s="6" t="s">
        <v>2561</v>
      </c>
      <c r="K41" s="6">
        <v>3.44</v>
      </c>
      <c r="L41" s="6">
        <v>3.44</v>
      </c>
      <c r="M41" s="6">
        <v>0</v>
      </c>
      <c r="N41" s="6" t="s">
        <v>1211</v>
      </c>
      <c r="O41" s="6" t="s">
        <v>82</v>
      </c>
    </row>
    <row r="42" customHeight="1" spans="1:16">
      <c r="A42" s="6"/>
      <c r="B42" s="6" t="s">
        <v>2562</v>
      </c>
      <c r="C42" s="6" t="s">
        <v>56</v>
      </c>
      <c r="D42" s="6" t="str">
        <f t="shared" si="4"/>
        <v>女</v>
      </c>
      <c r="E42" s="6" t="str">
        <f t="shared" si="3"/>
        <v>1962**</v>
      </c>
      <c r="F42" s="6" t="s">
        <v>2563</v>
      </c>
      <c r="G42" s="6"/>
      <c r="H42" s="6"/>
      <c r="I42" s="6"/>
      <c r="J42" s="6"/>
      <c r="K42" s="6"/>
      <c r="L42" s="6"/>
      <c r="M42" s="6"/>
      <c r="N42" s="6"/>
      <c r="O42" s="6" t="s">
        <v>82</v>
      </c>
      <c r="P42" s="15"/>
    </row>
    <row r="43" customHeight="1" spans="1:15">
      <c r="A43" s="6"/>
      <c r="B43" s="6" t="s">
        <v>2564</v>
      </c>
      <c r="C43" s="6" t="s">
        <v>741</v>
      </c>
      <c r="D43" s="6" t="str">
        <f t="shared" si="4"/>
        <v>男</v>
      </c>
      <c r="E43" s="6" t="str">
        <f t="shared" si="3"/>
        <v>1986**</v>
      </c>
      <c r="F43" s="6" t="s">
        <v>2565</v>
      </c>
      <c r="G43" s="6"/>
      <c r="H43" s="6"/>
      <c r="I43" s="6"/>
      <c r="J43" s="6"/>
      <c r="K43" s="6"/>
      <c r="L43" s="6"/>
      <c r="M43" s="6"/>
      <c r="N43" s="6"/>
      <c r="O43" s="6" t="s">
        <v>82</v>
      </c>
    </row>
    <row r="44" customHeight="1" spans="1:15">
      <c r="A44" s="6"/>
      <c r="B44" s="6" t="s">
        <v>2566</v>
      </c>
      <c r="C44" s="6" t="s">
        <v>70</v>
      </c>
      <c r="D44" s="6" t="str">
        <f t="shared" si="4"/>
        <v>女</v>
      </c>
      <c r="E44" s="6" t="str">
        <f t="shared" si="3"/>
        <v>1985**</v>
      </c>
      <c r="F44" s="6" t="s">
        <v>2567</v>
      </c>
      <c r="G44" s="6"/>
      <c r="H44" s="6"/>
      <c r="I44" s="6"/>
      <c r="J44" s="6"/>
      <c r="K44" s="6"/>
      <c r="L44" s="6"/>
      <c r="M44" s="6"/>
      <c r="N44" s="6"/>
      <c r="O44" s="6" t="s">
        <v>82</v>
      </c>
    </row>
    <row r="45" customHeight="1" spans="1:15">
      <c r="A45" s="6">
        <v>13</v>
      </c>
      <c r="B45" s="6" t="s">
        <v>2568</v>
      </c>
      <c r="C45" s="6" t="s">
        <v>126</v>
      </c>
      <c r="D45" s="6" t="str">
        <f t="shared" si="4"/>
        <v>男</v>
      </c>
      <c r="E45" s="6" t="str">
        <f t="shared" si="3"/>
        <v>1960**</v>
      </c>
      <c r="F45" s="6" t="s">
        <v>2569</v>
      </c>
      <c r="G45" s="6" t="s">
        <v>2513</v>
      </c>
      <c r="H45" s="6">
        <v>10</v>
      </c>
      <c r="I45" s="6">
        <v>6</v>
      </c>
      <c r="J45" s="6" t="s">
        <v>2570</v>
      </c>
      <c r="K45" s="6">
        <v>3.9</v>
      </c>
      <c r="L45" s="6">
        <v>3.9</v>
      </c>
      <c r="M45" s="6">
        <v>0</v>
      </c>
      <c r="N45" s="6" t="s">
        <v>1211</v>
      </c>
      <c r="O45" s="6" t="s">
        <v>82</v>
      </c>
    </row>
    <row r="46" customHeight="1" spans="1:15">
      <c r="A46" s="6"/>
      <c r="B46" s="6" t="s">
        <v>2571</v>
      </c>
      <c r="C46" s="6" t="s">
        <v>56</v>
      </c>
      <c r="D46" s="6" t="str">
        <f t="shared" si="4"/>
        <v>女</v>
      </c>
      <c r="E46" s="6" t="str">
        <f t="shared" si="3"/>
        <v>1961**</v>
      </c>
      <c r="F46" s="6" t="s">
        <v>2572</v>
      </c>
      <c r="G46" s="6"/>
      <c r="H46" s="6"/>
      <c r="I46" s="6"/>
      <c r="J46" s="6"/>
      <c r="K46" s="6"/>
      <c r="L46" s="6"/>
      <c r="M46" s="6"/>
      <c r="N46" s="6"/>
      <c r="O46" s="6" t="s">
        <v>82</v>
      </c>
    </row>
    <row r="47" customHeight="1" spans="1:15">
      <c r="A47" s="6"/>
      <c r="B47" s="6" t="s">
        <v>2573</v>
      </c>
      <c r="C47" s="6" t="s">
        <v>741</v>
      </c>
      <c r="D47" s="6" t="str">
        <f t="shared" si="4"/>
        <v>男</v>
      </c>
      <c r="E47" s="6" t="str">
        <f t="shared" si="3"/>
        <v>1987**</v>
      </c>
      <c r="F47" s="6" t="s">
        <v>2574</v>
      </c>
      <c r="G47" s="6"/>
      <c r="H47" s="6"/>
      <c r="I47" s="6"/>
      <c r="J47" s="6"/>
      <c r="K47" s="6"/>
      <c r="L47" s="6"/>
      <c r="M47" s="6"/>
      <c r="N47" s="6"/>
      <c r="O47" s="6" t="s">
        <v>47</v>
      </c>
    </row>
    <row r="48" customHeight="1" spans="1:15">
      <c r="A48" s="6"/>
      <c r="B48" s="6" t="s">
        <v>2575</v>
      </c>
      <c r="C48" s="6" t="s">
        <v>49</v>
      </c>
      <c r="D48" s="6" t="str">
        <f t="shared" si="4"/>
        <v>女</v>
      </c>
      <c r="E48" s="6" t="str">
        <f t="shared" si="3"/>
        <v>1989**</v>
      </c>
      <c r="F48" s="6" t="s">
        <v>2576</v>
      </c>
      <c r="G48" s="6"/>
      <c r="H48" s="6"/>
      <c r="I48" s="6"/>
      <c r="J48" s="6"/>
      <c r="K48" s="6"/>
      <c r="L48" s="6"/>
      <c r="M48" s="6"/>
      <c r="N48" s="6"/>
      <c r="O48" s="6" t="s">
        <v>47</v>
      </c>
    </row>
    <row r="49" customHeight="1" spans="1:15">
      <c r="A49" s="6"/>
      <c r="B49" s="6" t="s">
        <v>2577</v>
      </c>
      <c r="C49" s="6" t="s">
        <v>126</v>
      </c>
      <c r="D49" s="6" t="str">
        <f t="shared" si="4"/>
        <v>男</v>
      </c>
      <c r="E49" s="6" t="str">
        <f t="shared" si="3"/>
        <v>1984**</v>
      </c>
      <c r="F49" s="6" t="s">
        <v>1644</v>
      </c>
      <c r="G49" s="6"/>
      <c r="H49" s="6"/>
      <c r="I49" s="6"/>
      <c r="J49" s="6"/>
      <c r="K49" s="6"/>
      <c r="L49" s="6"/>
      <c r="M49" s="6"/>
      <c r="N49" s="6"/>
      <c r="O49" s="6" t="s">
        <v>82</v>
      </c>
    </row>
    <row r="50" customHeight="1" spans="1:15">
      <c r="A50" s="6"/>
      <c r="B50" s="6" t="s">
        <v>2578</v>
      </c>
      <c r="C50" s="6" t="s">
        <v>56</v>
      </c>
      <c r="D50" s="6" t="str">
        <f t="shared" si="4"/>
        <v>女</v>
      </c>
      <c r="E50" s="6" t="str">
        <f t="shared" si="3"/>
        <v>1991**</v>
      </c>
      <c r="F50" s="6" t="s">
        <v>2579</v>
      </c>
      <c r="G50" s="6"/>
      <c r="H50" s="6"/>
      <c r="I50" s="6"/>
      <c r="J50" s="6"/>
      <c r="K50" s="6"/>
      <c r="L50" s="6"/>
      <c r="M50" s="6"/>
      <c r="N50" s="6"/>
      <c r="O50" s="6" t="s">
        <v>47</v>
      </c>
    </row>
    <row r="51" ht="51" customHeight="1" spans="1:15">
      <c r="A51" s="6">
        <v>14</v>
      </c>
      <c r="B51" s="6" t="s">
        <v>2580</v>
      </c>
      <c r="C51" s="6" t="s">
        <v>42</v>
      </c>
      <c r="D51" s="6" t="str">
        <f t="shared" si="4"/>
        <v>男</v>
      </c>
      <c r="E51" s="6" t="str">
        <f t="shared" si="3"/>
        <v>1954**</v>
      </c>
      <c r="F51" s="6" t="s">
        <v>2581</v>
      </c>
      <c r="G51" s="6" t="s">
        <v>2513</v>
      </c>
      <c r="H51" s="6">
        <v>5</v>
      </c>
      <c r="I51" s="6">
        <v>4</v>
      </c>
      <c r="J51" s="6" t="s">
        <v>2582</v>
      </c>
      <c r="K51" s="6">
        <v>2.83</v>
      </c>
      <c r="L51" s="6">
        <v>2.83</v>
      </c>
      <c r="M51" s="6">
        <v>0</v>
      </c>
      <c r="N51" s="6" t="s">
        <v>1211</v>
      </c>
      <c r="O51" s="6" t="s">
        <v>47</v>
      </c>
    </row>
    <row r="52" ht="57" customHeight="1" spans="1:15">
      <c r="A52" s="6"/>
      <c r="B52" s="6" t="s">
        <v>2583</v>
      </c>
      <c r="C52" s="6" t="s">
        <v>56</v>
      </c>
      <c r="D52" s="6" t="str">
        <f t="shared" si="4"/>
        <v>女</v>
      </c>
      <c r="E52" s="6" t="str">
        <f t="shared" si="3"/>
        <v>1960**</v>
      </c>
      <c r="F52" s="6" t="s">
        <v>2584</v>
      </c>
      <c r="G52" s="6"/>
      <c r="H52" s="6"/>
      <c r="I52" s="6"/>
      <c r="J52" s="6"/>
      <c r="K52" s="6"/>
      <c r="L52" s="6"/>
      <c r="M52" s="6"/>
      <c r="N52" s="6"/>
      <c r="O52" s="6" t="s">
        <v>82</v>
      </c>
    </row>
    <row r="53" ht="54" customHeight="1" spans="1:15">
      <c r="A53" s="6"/>
      <c r="B53" s="6" t="s">
        <v>2585</v>
      </c>
      <c r="C53" s="6" t="s">
        <v>70</v>
      </c>
      <c r="D53" s="6" t="str">
        <f t="shared" si="4"/>
        <v>女</v>
      </c>
      <c r="E53" s="6" t="str">
        <f t="shared" si="3"/>
        <v>1981**</v>
      </c>
      <c r="F53" s="6" t="s">
        <v>2586</v>
      </c>
      <c r="G53" s="6"/>
      <c r="H53" s="6"/>
      <c r="I53" s="6"/>
      <c r="J53" s="6"/>
      <c r="K53" s="6"/>
      <c r="L53" s="6"/>
      <c r="M53" s="6"/>
      <c r="N53" s="6"/>
      <c r="O53" s="6" t="s">
        <v>47</v>
      </c>
    </row>
    <row r="54" ht="48" customHeight="1" spans="1:15">
      <c r="A54" s="6"/>
      <c r="B54" s="6" t="s">
        <v>2587</v>
      </c>
      <c r="C54" s="6" t="s">
        <v>601</v>
      </c>
      <c r="D54" s="6" t="str">
        <f t="shared" si="4"/>
        <v>女</v>
      </c>
      <c r="E54" s="6" t="str">
        <f t="shared" si="3"/>
        <v>1984**</v>
      </c>
      <c r="F54" s="6" t="s">
        <v>2588</v>
      </c>
      <c r="G54" s="6"/>
      <c r="H54" s="6"/>
      <c r="I54" s="6"/>
      <c r="J54" s="6"/>
      <c r="K54" s="6"/>
      <c r="L54" s="6"/>
      <c r="M54" s="6"/>
      <c r="N54" s="6"/>
      <c r="O54" s="6" t="s">
        <v>82</v>
      </c>
    </row>
    <row r="55" ht="51" customHeight="1" spans="1:15">
      <c r="A55" s="6">
        <v>15</v>
      </c>
      <c r="B55" s="6" t="s">
        <v>2589</v>
      </c>
      <c r="C55" s="6" t="s">
        <v>126</v>
      </c>
      <c r="D55" s="6" t="str">
        <f t="shared" si="4"/>
        <v>女</v>
      </c>
      <c r="E55" s="6" t="str">
        <f t="shared" si="3"/>
        <v>1962**</v>
      </c>
      <c r="F55" s="6" t="s">
        <v>2015</v>
      </c>
      <c r="G55" s="6" t="s">
        <v>2513</v>
      </c>
      <c r="H55" s="6">
        <v>6</v>
      </c>
      <c r="I55" s="6">
        <v>5</v>
      </c>
      <c r="J55" s="6" t="s">
        <v>2590</v>
      </c>
      <c r="K55" s="6">
        <v>2.9</v>
      </c>
      <c r="L55" s="6">
        <v>2.9</v>
      </c>
      <c r="M55" s="6">
        <v>0</v>
      </c>
      <c r="N55" s="6" t="s">
        <v>1211</v>
      </c>
      <c r="O55" s="6" t="s">
        <v>47</v>
      </c>
    </row>
    <row r="56" customHeight="1" spans="1:15">
      <c r="A56" s="6"/>
      <c r="B56" s="6" t="s">
        <v>2591</v>
      </c>
      <c r="C56" s="6" t="s">
        <v>94</v>
      </c>
      <c r="D56" s="6" t="str">
        <f t="shared" si="4"/>
        <v>男</v>
      </c>
      <c r="E56" s="6" t="str">
        <f t="shared" si="3"/>
        <v>1953**</v>
      </c>
      <c r="F56" s="6" t="s">
        <v>2592</v>
      </c>
      <c r="G56" s="6"/>
      <c r="H56" s="6"/>
      <c r="I56" s="6"/>
      <c r="J56" s="6"/>
      <c r="K56" s="6"/>
      <c r="L56" s="6"/>
      <c r="M56" s="6"/>
      <c r="N56" s="6"/>
      <c r="O56" s="6" t="s">
        <v>47</v>
      </c>
    </row>
    <row r="57" customHeight="1" spans="1:15">
      <c r="A57" s="6"/>
      <c r="B57" s="6" t="s">
        <v>2593</v>
      </c>
      <c r="C57" s="6" t="s">
        <v>2545</v>
      </c>
      <c r="D57" s="6" t="str">
        <f t="shared" si="4"/>
        <v>男</v>
      </c>
      <c r="E57" s="6" t="str">
        <f t="shared" si="3"/>
        <v>1983**</v>
      </c>
      <c r="F57" s="6" t="s">
        <v>2594</v>
      </c>
      <c r="G57" s="6"/>
      <c r="H57" s="6"/>
      <c r="I57" s="6"/>
      <c r="J57" s="6"/>
      <c r="K57" s="6"/>
      <c r="L57" s="6"/>
      <c r="M57" s="6"/>
      <c r="N57" s="6"/>
      <c r="O57" s="6" t="s">
        <v>47</v>
      </c>
    </row>
    <row r="58" customHeight="1" spans="1:15">
      <c r="A58" s="6"/>
      <c r="B58" s="6" t="s">
        <v>2595</v>
      </c>
      <c r="C58" s="6" t="s">
        <v>2545</v>
      </c>
      <c r="D58" s="6" t="str">
        <f t="shared" si="4"/>
        <v>男</v>
      </c>
      <c r="E58" s="6" t="str">
        <f t="shared" si="3"/>
        <v>1985**</v>
      </c>
      <c r="F58" s="6" t="s">
        <v>2088</v>
      </c>
      <c r="G58" s="6"/>
      <c r="H58" s="6"/>
      <c r="I58" s="6"/>
      <c r="J58" s="6"/>
      <c r="K58" s="6"/>
      <c r="L58" s="6"/>
      <c r="M58" s="6"/>
      <c r="N58" s="6"/>
      <c r="O58" s="6" t="s">
        <v>47</v>
      </c>
    </row>
    <row r="59" customHeight="1" spans="1:15">
      <c r="A59" s="6"/>
      <c r="B59" s="6" t="s">
        <v>2596</v>
      </c>
      <c r="C59" s="6" t="s">
        <v>56</v>
      </c>
      <c r="D59" s="6" t="str">
        <f t="shared" si="4"/>
        <v>女</v>
      </c>
      <c r="E59" s="6" t="str">
        <f t="shared" si="3"/>
        <v>1988**</v>
      </c>
      <c r="F59" s="6" t="s">
        <v>2597</v>
      </c>
      <c r="G59" s="6"/>
      <c r="H59" s="6"/>
      <c r="I59" s="6"/>
      <c r="J59" s="6"/>
      <c r="K59" s="6"/>
      <c r="L59" s="6"/>
      <c r="M59" s="6"/>
      <c r="N59" s="6"/>
      <c r="O59" s="6" t="s">
        <v>47</v>
      </c>
    </row>
    <row r="60" ht="39.95" customHeight="1" spans="1:15">
      <c r="A60" s="6">
        <v>16</v>
      </c>
      <c r="B60" s="6" t="s">
        <v>2598</v>
      </c>
      <c r="C60" s="6" t="s">
        <v>42</v>
      </c>
      <c r="D60" s="6" t="str">
        <f t="shared" si="4"/>
        <v>女</v>
      </c>
      <c r="E60" s="6" t="str">
        <f t="shared" si="3"/>
        <v>1960**</v>
      </c>
      <c r="F60" s="6" t="s">
        <v>2599</v>
      </c>
      <c r="G60" s="6" t="s">
        <v>2513</v>
      </c>
      <c r="H60" s="6">
        <v>6</v>
      </c>
      <c r="I60" s="6">
        <v>4</v>
      </c>
      <c r="J60" s="6" t="s">
        <v>2600</v>
      </c>
      <c r="K60" s="6">
        <v>2.32</v>
      </c>
      <c r="L60" s="6">
        <v>2.32</v>
      </c>
      <c r="M60" s="6">
        <v>0</v>
      </c>
      <c r="N60" s="6" t="s">
        <v>2424</v>
      </c>
      <c r="O60" s="6"/>
    </row>
    <row r="61" ht="39.95" customHeight="1" spans="1:15">
      <c r="A61" s="6"/>
      <c r="B61" s="6" t="s">
        <v>2601</v>
      </c>
      <c r="C61" s="6" t="s">
        <v>197</v>
      </c>
      <c r="D61" s="6" t="str">
        <f t="shared" si="4"/>
        <v>女</v>
      </c>
      <c r="E61" s="6" t="str">
        <f t="shared" si="3"/>
        <v>1981**</v>
      </c>
      <c r="F61" s="6" t="s">
        <v>466</v>
      </c>
      <c r="G61" s="6"/>
      <c r="H61" s="6"/>
      <c r="I61" s="6"/>
      <c r="J61" s="6"/>
      <c r="K61" s="6"/>
      <c r="L61" s="6"/>
      <c r="M61" s="6"/>
      <c r="N61" s="6"/>
      <c r="O61" s="6"/>
    </row>
    <row r="62" ht="39.95" customHeight="1" spans="1:15">
      <c r="A62" s="6"/>
      <c r="B62" s="6" t="s">
        <v>2602</v>
      </c>
      <c r="C62" s="6" t="s">
        <v>330</v>
      </c>
      <c r="D62" s="6" t="str">
        <f t="shared" si="4"/>
        <v>男</v>
      </c>
      <c r="E62" s="6" t="str">
        <f t="shared" si="3"/>
        <v>1980**</v>
      </c>
      <c r="F62" s="6" t="s">
        <v>2603</v>
      </c>
      <c r="G62" s="6"/>
      <c r="H62" s="6"/>
      <c r="I62" s="6"/>
      <c r="J62" s="6"/>
      <c r="K62" s="6"/>
      <c r="L62" s="6"/>
      <c r="M62" s="6"/>
      <c r="N62" s="6"/>
      <c r="O62" s="6"/>
    </row>
    <row r="63" ht="39.95" customHeight="1" spans="1:15">
      <c r="A63" s="6"/>
      <c r="B63" s="6" t="s">
        <v>2604</v>
      </c>
      <c r="C63" s="6" t="s">
        <v>197</v>
      </c>
      <c r="D63" s="6" t="str">
        <f t="shared" si="4"/>
        <v>女</v>
      </c>
      <c r="E63" s="6" t="str">
        <f t="shared" si="3"/>
        <v>1986**</v>
      </c>
      <c r="F63" s="6" t="s">
        <v>2605</v>
      </c>
      <c r="G63" s="6"/>
      <c r="H63" s="6"/>
      <c r="I63" s="6"/>
      <c r="J63" s="6"/>
      <c r="K63" s="6"/>
      <c r="L63" s="6"/>
      <c r="M63" s="6"/>
      <c r="N63" s="6"/>
      <c r="O63" s="6"/>
    </row>
    <row r="64" s="16" customFormat="1" ht="33" customHeight="1" spans="1:15">
      <c r="A64" s="10">
        <v>17</v>
      </c>
      <c r="B64" s="10" t="s">
        <v>2606</v>
      </c>
      <c r="C64" s="10" t="s">
        <v>42</v>
      </c>
      <c r="D64" s="6" t="str">
        <f t="shared" ref="D64:D100" si="5">IF(MOD(MID(F64,17,1),2),"男","女")</f>
        <v>男</v>
      </c>
      <c r="E64" s="6" t="str">
        <f t="shared" si="3"/>
        <v>1969**</v>
      </c>
      <c r="F64" s="71" t="s">
        <v>2607</v>
      </c>
      <c r="G64" s="10" t="s">
        <v>2466</v>
      </c>
      <c r="H64" s="10">
        <v>7</v>
      </c>
      <c r="I64" s="10">
        <v>5</v>
      </c>
      <c r="J64" s="10" t="s">
        <v>2608</v>
      </c>
      <c r="K64" s="10">
        <v>2.79</v>
      </c>
      <c r="L64" s="10">
        <v>2.79</v>
      </c>
      <c r="M64" s="10">
        <v>0</v>
      </c>
      <c r="N64" s="10" t="s">
        <v>1211</v>
      </c>
      <c r="O64" s="10" t="s">
        <v>47</v>
      </c>
    </row>
    <row r="65" s="16" customFormat="1" ht="33" customHeight="1" spans="1:15">
      <c r="A65" s="10"/>
      <c r="B65" s="10" t="s">
        <v>2609</v>
      </c>
      <c r="C65" s="10" t="s">
        <v>56</v>
      </c>
      <c r="D65" s="6" t="str">
        <f t="shared" si="5"/>
        <v>女</v>
      </c>
      <c r="E65" s="6" t="str">
        <f t="shared" si="3"/>
        <v>1970**</v>
      </c>
      <c r="F65" s="10" t="s">
        <v>2610</v>
      </c>
      <c r="G65" s="10"/>
      <c r="H65" s="10"/>
      <c r="I65" s="10"/>
      <c r="J65" s="10"/>
      <c r="K65" s="10"/>
      <c r="L65" s="10"/>
      <c r="M65" s="10"/>
      <c r="N65" s="10"/>
      <c r="O65" s="10" t="s">
        <v>47</v>
      </c>
    </row>
    <row r="66" s="16" customFormat="1" ht="33" customHeight="1" spans="1:15">
      <c r="A66" s="10"/>
      <c r="B66" s="10" t="s">
        <v>2611</v>
      </c>
      <c r="C66" s="19" t="s">
        <v>1667</v>
      </c>
      <c r="D66" s="6" t="str">
        <f t="shared" si="5"/>
        <v>男</v>
      </c>
      <c r="E66" s="6" t="str">
        <f t="shared" ref="E66:E100" si="6">TEXT(MID(F66,7,6),"0000-00")</f>
        <v>1991**</v>
      </c>
      <c r="F66" s="10" t="s">
        <v>2612</v>
      </c>
      <c r="G66" s="10"/>
      <c r="H66" s="10"/>
      <c r="I66" s="10"/>
      <c r="J66" s="10"/>
      <c r="K66" s="10"/>
      <c r="L66" s="10"/>
      <c r="M66" s="10"/>
      <c r="N66" s="10"/>
      <c r="O66" s="10" t="s">
        <v>47</v>
      </c>
    </row>
    <row r="67" s="16" customFormat="1" ht="33" customHeight="1" spans="1:15">
      <c r="A67" s="10"/>
      <c r="B67" s="10" t="s">
        <v>2613</v>
      </c>
      <c r="C67" s="10" t="s">
        <v>56</v>
      </c>
      <c r="D67" s="6" t="str">
        <f t="shared" si="5"/>
        <v>女</v>
      </c>
      <c r="E67" s="6" t="str">
        <f t="shared" si="6"/>
        <v>1990**</v>
      </c>
      <c r="F67" s="10" t="s">
        <v>2614</v>
      </c>
      <c r="G67" s="10"/>
      <c r="H67" s="10"/>
      <c r="I67" s="10"/>
      <c r="J67" s="10"/>
      <c r="K67" s="10"/>
      <c r="L67" s="10"/>
      <c r="M67" s="10"/>
      <c r="N67" s="10"/>
      <c r="O67" s="10" t="s">
        <v>47</v>
      </c>
    </row>
    <row r="68" s="16" customFormat="1" ht="33" customHeight="1" spans="1:15">
      <c r="A68" s="10"/>
      <c r="B68" s="10" t="s">
        <v>2615</v>
      </c>
      <c r="C68" s="10" t="s">
        <v>2616</v>
      </c>
      <c r="D68" s="6" t="str">
        <f t="shared" si="5"/>
        <v>女</v>
      </c>
      <c r="E68" s="6" t="str">
        <f t="shared" si="6"/>
        <v>1931**</v>
      </c>
      <c r="F68" s="10" t="s">
        <v>2617</v>
      </c>
      <c r="G68" s="10"/>
      <c r="H68" s="10"/>
      <c r="I68" s="10"/>
      <c r="J68" s="10"/>
      <c r="K68" s="10"/>
      <c r="L68" s="10"/>
      <c r="M68" s="10"/>
      <c r="N68" s="10"/>
      <c r="O68" s="10" t="s">
        <v>47</v>
      </c>
    </row>
    <row r="69" s="16" customFormat="1" ht="35.1" customHeight="1" spans="1:15">
      <c r="A69" s="10">
        <v>18</v>
      </c>
      <c r="B69" s="10" t="s">
        <v>2618</v>
      </c>
      <c r="C69" s="10" t="s">
        <v>42</v>
      </c>
      <c r="D69" s="6" t="str">
        <f t="shared" si="5"/>
        <v>男</v>
      </c>
      <c r="E69" s="6" t="str">
        <f t="shared" si="6"/>
        <v>1986**</v>
      </c>
      <c r="F69" s="10" t="s">
        <v>2397</v>
      </c>
      <c r="G69" s="10" t="s">
        <v>2466</v>
      </c>
      <c r="H69" s="10">
        <v>7</v>
      </c>
      <c r="I69" s="10">
        <v>4</v>
      </c>
      <c r="J69" s="10" t="s">
        <v>2619</v>
      </c>
      <c r="K69" s="10">
        <v>2.14</v>
      </c>
      <c r="L69" s="10">
        <v>2.14</v>
      </c>
      <c r="M69" s="10">
        <v>0</v>
      </c>
      <c r="N69" s="10" t="s">
        <v>2424</v>
      </c>
      <c r="O69" s="10" t="s">
        <v>47</v>
      </c>
    </row>
    <row r="70" s="16" customFormat="1" ht="35.1" customHeight="1" spans="1:15">
      <c r="A70" s="10"/>
      <c r="B70" s="10" t="s">
        <v>2620</v>
      </c>
      <c r="C70" s="19" t="s">
        <v>2621</v>
      </c>
      <c r="D70" s="6" t="str">
        <f t="shared" si="5"/>
        <v>女</v>
      </c>
      <c r="E70" s="6" t="str">
        <f t="shared" si="6"/>
        <v>1983**</v>
      </c>
      <c r="F70" s="10" t="s">
        <v>2237</v>
      </c>
      <c r="G70" s="10"/>
      <c r="H70" s="10"/>
      <c r="I70" s="10"/>
      <c r="J70" s="10"/>
      <c r="K70" s="10"/>
      <c r="L70" s="10"/>
      <c r="M70" s="10"/>
      <c r="N70" s="10"/>
      <c r="O70" s="10" t="s">
        <v>47</v>
      </c>
    </row>
    <row r="71" s="16" customFormat="1" ht="35.1" customHeight="1" spans="1:15">
      <c r="A71" s="10"/>
      <c r="B71" s="10" t="s">
        <v>2312</v>
      </c>
      <c r="C71" s="10" t="s">
        <v>153</v>
      </c>
      <c r="D71" s="6" t="str">
        <f t="shared" si="5"/>
        <v>女</v>
      </c>
      <c r="E71" s="6" t="str">
        <f t="shared" si="6"/>
        <v>1960**</v>
      </c>
      <c r="F71" s="10" t="s">
        <v>1772</v>
      </c>
      <c r="G71" s="10"/>
      <c r="H71" s="10"/>
      <c r="I71" s="10"/>
      <c r="J71" s="10"/>
      <c r="K71" s="10"/>
      <c r="L71" s="10"/>
      <c r="M71" s="10"/>
      <c r="N71" s="10"/>
      <c r="O71" s="19" t="s">
        <v>2622</v>
      </c>
    </row>
    <row r="72" s="16" customFormat="1" ht="35.1" customHeight="1" spans="1:17">
      <c r="A72" s="10"/>
      <c r="B72" s="10" t="s">
        <v>2623</v>
      </c>
      <c r="C72" s="19" t="s">
        <v>2624</v>
      </c>
      <c r="D72" s="6" t="str">
        <f t="shared" si="5"/>
        <v>女</v>
      </c>
      <c r="E72" s="6" t="str">
        <f t="shared" si="6"/>
        <v>1989**</v>
      </c>
      <c r="F72" s="10" t="s">
        <v>2625</v>
      </c>
      <c r="G72" s="10"/>
      <c r="H72" s="10"/>
      <c r="I72" s="10"/>
      <c r="J72" s="10"/>
      <c r="K72" s="10"/>
      <c r="L72" s="10"/>
      <c r="M72" s="10"/>
      <c r="N72" s="10"/>
      <c r="O72" s="10" t="s">
        <v>82</v>
      </c>
      <c r="P72" s="69"/>
      <c r="Q72" s="76"/>
    </row>
    <row r="73" s="16" customFormat="1" ht="35.1" customHeight="1" spans="1:15">
      <c r="A73" s="10">
        <v>19</v>
      </c>
      <c r="B73" s="10" t="s">
        <v>2626</v>
      </c>
      <c r="C73" s="10" t="s">
        <v>42</v>
      </c>
      <c r="D73" s="6" t="str">
        <f t="shared" si="5"/>
        <v>男</v>
      </c>
      <c r="E73" s="6" t="str">
        <f t="shared" si="6"/>
        <v>1942**</v>
      </c>
      <c r="F73" s="10" t="s">
        <v>2627</v>
      </c>
      <c r="G73" s="10" t="s">
        <v>2466</v>
      </c>
      <c r="H73" s="10">
        <v>12</v>
      </c>
      <c r="I73" s="10">
        <v>7</v>
      </c>
      <c r="J73" s="10" t="s">
        <v>2628</v>
      </c>
      <c r="K73" s="10">
        <v>2.9</v>
      </c>
      <c r="L73" s="10">
        <v>2.9</v>
      </c>
      <c r="M73" s="10">
        <v>0</v>
      </c>
      <c r="N73" s="10" t="s">
        <v>1211</v>
      </c>
      <c r="O73" s="10" t="s">
        <v>47</v>
      </c>
    </row>
    <row r="74" s="16" customFormat="1" ht="35.1" customHeight="1" spans="1:15">
      <c r="A74" s="10"/>
      <c r="B74" s="10" t="s">
        <v>2629</v>
      </c>
      <c r="C74" s="10" t="s">
        <v>56</v>
      </c>
      <c r="D74" s="6" t="str">
        <f t="shared" si="5"/>
        <v>女</v>
      </c>
      <c r="E74" s="6" t="str">
        <f t="shared" si="6"/>
        <v>1958**</v>
      </c>
      <c r="F74" s="10" t="s">
        <v>1285</v>
      </c>
      <c r="G74" s="10"/>
      <c r="H74" s="10"/>
      <c r="I74" s="10"/>
      <c r="J74" s="10"/>
      <c r="K74" s="10"/>
      <c r="L74" s="10"/>
      <c r="M74" s="10"/>
      <c r="N74" s="10"/>
      <c r="O74" s="10" t="s">
        <v>47</v>
      </c>
    </row>
    <row r="75" s="16" customFormat="1" ht="35.1" customHeight="1" spans="1:15">
      <c r="A75" s="10"/>
      <c r="B75" s="10" t="s">
        <v>2630</v>
      </c>
      <c r="C75" s="10" t="s">
        <v>2631</v>
      </c>
      <c r="D75" s="6" t="str">
        <f t="shared" si="5"/>
        <v>男</v>
      </c>
      <c r="E75" s="6" t="str">
        <f t="shared" si="6"/>
        <v>1981**</v>
      </c>
      <c r="F75" s="10" t="s">
        <v>2632</v>
      </c>
      <c r="G75" s="10"/>
      <c r="H75" s="10"/>
      <c r="I75" s="10"/>
      <c r="J75" s="10"/>
      <c r="K75" s="10"/>
      <c r="L75" s="10"/>
      <c r="M75" s="10"/>
      <c r="N75" s="10"/>
      <c r="O75" s="10" t="s">
        <v>47</v>
      </c>
    </row>
    <row r="76" s="16" customFormat="1" ht="35.1" customHeight="1" spans="1:15">
      <c r="A76" s="10"/>
      <c r="B76" s="10" t="s">
        <v>2633</v>
      </c>
      <c r="C76" s="19" t="s">
        <v>2634</v>
      </c>
      <c r="D76" s="6" t="str">
        <f t="shared" si="5"/>
        <v>男</v>
      </c>
      <c r="E76" s="6" t="str">
        <f t="shared" si="6"/>
        <v>1986**</v>
      </c>
      <c r="F76" s="10" t="s">
        <v>2635</v>
      </c>
      <c r="G76" s="10"/>
      <c r="H76" s="10"/>
      <c r="I76" s="10"/>
      <c r="J76" s="10"/>
      <c r="K76" s="10"/>
      <c r="L76" s="10"/>
      <c r="M76" s="10"/>
      <c r="N76" s="10"/>
      <c r="O76" s="10" t="s">
        <v>47</v>
      </c>
    </row>
    <row r="77" s="16" customFormat="1" ht="35.1" customHeight="1" spans="1:15">
      <c r="A77" s="10"/>
      <c r="B77" s="21" t="s">
        <v>2636</v>
      </c>
      <c r="C77" s="10" t="s">
        <v>49</v>
      </c>
      <c r="D77" s="6" t="str">
        <f t="shared" si="5"/>
        <v>女</v>
      </c>
      <c r="E77" s="6" t="str">
        <f t="shared" si="6"/>
        <v>1982**</v>
      </c>
      <c r="F77" s="71" t="s">
        <v>2637</v>
      </c>
      <c r="G77" s="10"/>
      <c r="H77" s="10"/>
      <c r="I77" s="10"/>
      <c r="J77" s="10"/>
      <c r="K77" s="10"/>
      <c r="L77" s="10"/>
      <c r="M77" s="10"/>
      <c r="N77" s="10"/>
      <c r="O77" s="10" t="s">
        <v>47</v>
      </c>
    </row>
    <row r="78" s="16" customFormat="1" ht="35.1" customHeight="1" spans="1:15">
      <c r="A78" s="10"/>
      <c r="B78" s="10" t="s">
        <v>2638</v>
      </c>
      <c r="C78" s="10" t="s">
        <v>49</v>
      </c>
      <c r="D78" s="6" t="str">
        <f t="shared" si="5"/>
        <v>女</v>
      </c>
      <c r="E78" s="6" t="str">
        <f t="shared" si="6"/>
        <v>1981**</v>
      </c>
      <c r="F78" s="10" t="s">
        <v>2639</v>
      </c>
      <c r="G78" s="10"/>
      <c r="H78" s="10"/>
      <c r="I78" s="10"/>
      <c r="J78" s="10"/>
      <c r="K78" s="10"/>
      <c r="L78" s="10"/>
      <c r="M78" s="10"/>
      <c r="N78" s="10"/>
      <c r="O78" s="10" t="s">
        <v>47</v>
      </c>
    </row>
    <row r="79" s="16" customFormat="1" ht="35.1" customHeight="1" spans="1:15">
      <c r="A79" s="10"/>
      <c r="B79" s="10" t="s">
        <v>2640</v>
      </c>
      <c r="C79" s="10" t="s">
        <v>49</v>
      </c>
      <c r="D79" s="6" t="str">
        <f t="shared" si="5"/>
        <v>女</v>
      </c>
      <c r="E79" s="6" t="str">
        <f t="shared" si="6"/>
        <v>1983**</v>
      </c>
      <c r="F79" s="10" t="s">
        <v>1819</v>
      </c>
      <c r="G79" s="10"/>
      <c r="H79" s="10"/>
      <c r="I79" s="10"/>
      <c r="J79" s="10"/>
      <c r="K79" s="10"/>
      <c r="L79" s="10"/>
      <c r="M79" s="10"/>
      <c r="N79" s="10"/>
      <c r="O79" s="10"/>
    </row>
    <row r="80" s="16" customFormat="1" ht="39.95" customHeight="1" spans="1:15">
      <c r="A80" s="10">
        <v>20</v>
      </c>
      <c r="B80" s="10" t="s">
        <v>2641</v>
      </c>
      <c r="C80" s="10" t="s">
        <v>42</v>
      </c>
      <c r="D80" s="6" t="str">
        <f t="shared" si="5"/>
        <v>女</v>
      </c>
      <c r="E80" s="6" t="str">
        <f t="shared" si="6"/>
        <v>1981**</v>
      </c>
      <c r="F80" s="10" t="s">
        <v>2642</v>
      </c>
      <c r="G80" s="10" t="s">
        <v>2466</v>
      </c>
      <c r="H80" s="10">
        <v>9</v>
      </c>
      <c r="I80" s="10">
        <v>6</v>
      </c>
      <c r="J80" s="10" t="s">
        <v>2643</v>
      </c>
      <c r="K80" s="10">
        <v>3.25</v>
      </c>
      <c r="L80" s="10">
        <v>3.25</v>
      </c>
      <c r="M80" s="10">
        <v>0</v>
      </c>
      <c r="N80" s="10" t="s">
        <v>1211</v>
      </c>
      <c r="O80" s="10"/>
    </row>
    <row r="81" s="16" customFormat="1" ht="39.95" customHeight="1" spans="1:15">
      <c r="A81" s="10"/>
      <c r="B81" s="10" t="s">
        <v>2644</v>
      </c>
      <c r="C81" s="10" t="s">
        <v>94</v>
      </c>
      <c r="D81" s="6" t="str">
        <f t="shared" si="5"/>
        <v>男</v>
      </c>
      <c r="E81" s="6" t="str">
        <f t="shared" si="6"/>
        <v>1975**</v>
      </c>
      <c r="F81" s="10" t="s">
        <v>2645</v>
      </c>
      <c r="G81" s="10"/>
      <c r="H81" s="10"/>
      <c r="I81" s="10"/>
      <c r="J81" s="10"/>
      <c r="K81" s="10"/>
      <c r="L81" s="10"/>
      <c r="M81" s="10"/>
      <c r="N81" s="10"/>
      <c r="O81" s="10"/>
    </row>
    <row r="82" s="16" customFormat="1" ht="50.1" customHeight="1" spans="1:15">
      <c r="A82" s="10"/>
      <c r="B82" s="10" t="s">
        <v>2646</v>
      </c>
      <c r="C82" s="10" t="s">
        <v>70</v>
      </c>
      <c r="D82" s="6" t="str">
        <f t="shared" si="5"/>
        <v>女</v>
      </c>
      <c r="E82" s="6" t="str">
        <f t="shared" si="6"/>
        <v>2000**</v>
      </c>
      <c r="F82" s="10" t="s">
        <v>2647</v>
      </c>
      <c r="G82" s="10"/>
      <c r="H82" s="10"/>
      <c r="I82" s="10"/>
      <c r="J82" s="10"/>
      <c r="K82" s="10"/>
      <c r="L82" s="10"/>
      <c r="M82" s="10"/>
      <c r="N82" s="10"/>
      <c r="O82" s="10"/>
    </row>
    <row r="83" s="16" customFormat="1" ht="50.1" customHeight="1" spans="1:15">
      <c r="A83" s="10"/>
      <c r="B83" s="10" t="s">
        <v>2648</v>
      </c>
      <c r="C83" s="10" t="s">
        <v>153</v>
      </c>
      <c r="D83" s="6" t="str">
        <f t="shared" si="5"/>
        <v>女</v>
      </c>
      <c r="E83" s="6" t="str">
        <f t="shared" si="6"/>
        <v>1955**</v>
      </c>
      <c r="F83" s="10" t="s">
        <v>2649</v>
      </c>
      <c r="G83" s="10"/>
      <c r="H83" s="10"/>
      <c r="I83" s="10"/>
      <c r="J83" s="10"/>
      <c r="K83" s="10"/>
      <c r="L83" s="10"/>
      <c r="M83" s="10"/>
      <c r="N83" s="10"/>
      <c r="O83" s="10"/>
    </row>
    <row r="84" s="16" customFormat="1" ht="48" customHeight="1" spans="1:15">
      <c r="A84" s="10"/>
      <c r="B84" s="10" t="s">
        <v>2650</v>
      </c>
      <c r="C84" s="19" t="s">
        <v>2651</v>
      </c>
      <c r="D84" s="6" t="str">
        <f t="shared" si="5"/>
        <v>女</v>
      </c>
      <c r="E84" s="6" t="str">
        <f t="shared" si="6"/>
        <v>1985**</v>
      </c>
      <c r="F84" s="10" t="s">
        <v>1967</v>
      </c>
      <c r="G84" s="10"/>
      <c r="H84" s="10"/>
      <c r="I84" s="10"/>
      <c r="J84" s="10"/>
      <c r="K84" s="10"/>
      <c r="L84" s="10"/>
      <c r="M84" s="10"/>
      <c r="N84" s="10"/>
      <c r="O84" s="10"/>
    </row>
    <row r="85" s="16" customFormat="1" ht="39.95" customHeight="1" spans="1:15">
      <c r="A85" s="10"/>
      <c r="B85" s="10" t="s">
        <v>2652</v>
      </c>
      <c r="C85" s="10" t="s">
        <v>42</v>
      </c>
      <c r="D85" s="6" t="str">
        <f t="shared" si="5"/>
        <v>男</v>
      </c>
      <c r="E85" s="6" t="str">
        <f t="shared" si="6"/>
        <v>1954**</v>
      </c>
      <c r="F85" s="10" t="s">
        <v>2653</v>
      </c>
      <c r="G85" s="10"/>
      <c r="H85" s="10"/>
      <c r="I85" s="10"/>
      <c r="J85" s="10"/>
      <c r="K85" s="10"/>
      <c r="L85" s="10"/>
      <c r="M85" s="10"/>
      <c r="N85" s="10"/>
      <c r="O85" s="10" t="s">
        <v>2654</v>
      </c>
    </row>
    <row r="86" s="16" customFormat="1" ht="57" customHeight="1" spans="1:15">
      <c r="A86" s="10">
        <v>21</v>
      </c>
      <c r="B86" s="10" t="s">
        <v>2655</v>
      </c>
      <c r="C86" s="10" t="s">
        <v>42</v>
      </c>
      <c r="D86" s="6" t="str">
        <f t="shared" si="5"/>
        <v>女</v>
      </c>
      <c r="E86" s="6" t="str">
        <f t="shared" si="6"/>
        <v>1960**</v>
      </c>
      <c r="F86" s="10" t="s">
        <v>2656</v>
      </c>
      <c r="G86" s="10" t="s">
        <v>2513</v>
      </c>
      <c r="H86" s="10">
        <v>5</v>
      </c>
      <c r="I86" s="10">
        <v>3</v>
      </c>
      <c r="J86" s="10" t="s">
        <v>2657</v>
      </c>
      <c r="K86" s="10">
        <v>2.25</v>
      </c>
      <c r="L86" s="10">
        <v>2.25</v>
      </c>
      <c r="M86" s="10">
        <v>0</v>
      </c>
      <c r="N86" s="10" t="s">
        <v>1211</v>
      </c>
      <c r="O86" s="10" t="s">
        <v>82</v>
      </c>
    </row>
    <row r="87" s="16" customFormat="1" customHeight="1" spans="1:16">
      <c r="A87" s="10"/>
      <c r="B87" s="10" t="s">
        <v>2658</v>
      </c>
      <c r="C87" s="10" t="s">
        <v>73</v>
      </c>
      <c r="D87" s="6" t="str">
        <f t="shared" si="5"/>
        <v>男</v>
      </c>
      <c r="E87" s="6" t="str">
        <f t="shared" si="6"/>
        <v>1982**</v>
      </c>
      <c r="F87" s="10" t="s">
        <v>2659</v>
      </c>
      <c r="G87" s="10"/>
      <c r="H87" s="10"/>
      <c r="I87" s="10"/>
      <c r="J87" s="10"/>
      <c r="K87" s="10"/>
      <c r="L87" s="10"/>
      <c r="M87" s="10"/>
      <c r="N87" s="10"/>
      <c r="O87" s="10" t="s">
        <v>2660</v>
      </c>
      <c r="P87" s="15"/>
    </row>
    <row r="88" s="16" customFormat="1" ht="50.1" customHeight="1" spans="1:15">
      <c r="A88" s="10"/>
      <c r="B88" s="10" t="s">
        <v>2661</v>
      </c>
      <c r="C88" s="10" t="s">
        <v>70</v>
      </c>
      <c r="D88" s="6" t="str">
        <f t="shared" si="5"/>
        <v>女</v>
      </c>
      <c r="E88" s="6" t="str">
        <f t="shared" si="6"/>
        <v>1985**</v>
      </c>
      <c r="F88" s="10" t="s">
        <v>2662</v>
      </c>
      <c r="G88" s="10"/>
      <c r="H88" s="10"/>
      <c r="I88" s="10"/>
      <c r="J88" s="10"/>
      <c r="K88" s="10"/>
      <c r="L88" s="10"/>
      <c r="M88" s="10"/>
      <c r="N88" s="10"/>
      <c r="O88" s="10" t="s">
        <v>2663</v>
      </c>
    </row>
    <row r="89" s="16" customFormat="1" ht="45.95" customHeight="1" spans="1:15">
      <c r="A89" s="10">
        <v>22</v>
      </c>
      <c r="B89" s="10" t="s">
        <v>2664</v>
      </c>
      <c r="C89" s="10" t="s">
        <v>42</v>
      </c>
      <c r="D89" s="6" t="str">
        <f t="shared" si="5"/>
        <v>男</v>
      </c>
      <c r="E89" s="6" t="str">
        <f t="shared" si="6"/>
        <v>1949**</v>
      </c>
      <c r="F89" s="10" t="s">
        <v>2665</v>
      </c>
      <c r="G89" s="10" t="s">
        <v>2513</v>
      </c>
      <c r="H89" s="10">
        <v>9</v>
      </c>
      <c r="I89" s="10">
        <v>5</v>
      </c>
      <c r="J89" s="10" t="s">
        <v>2501</v>
      </c>
      <c r="K89" s="10">
        <v>3.69</v>
      </c>
      <c r="L89" s="10">
        <v>3.69</v>
      </c>
      <c r="M89" s="10">
        <v>0</v>
      </c>
      <c r="N89" s="10" t="s">
        <v>1211</v>
      </c>
      <c r="O89" s="10" t="s">
        <v>47</v>
      </c>
    </row>
    <row r="90" s="16" customFormat="1" ht="36.95" customHeight="1" spans="1:15">
      <c r="A90" s="10"/>
      <c r="B90" s="10" t="s">
        <v>2666</v>
      </c>
      <c r="C90" s="10" t="s">
        <v>56</v>
      </c>
      <c r="D90" s="6" t="str">
        <f t="shared" si="5"/>
        <v>女</v>
      </c>
      <c r="E90" s="6" t="str">
        <f t="shared" si="6"/>
        <v>1954**</v>
      </c>
      <c r="F90" s="10" t="s">
        <v>2667</v>
      </c>
      <c r="G90" s="10"/>
      <c r="H90" s="10"/>
      <c r="I90" s="10"/>
      <c r="J90" s="10"/>
      <c r="K90" s="10"/>
      <c r="L90" s="10"/>
      <c r="M90" s="10"/>
      <c r="N90" s="10"/>
      <c r="O90" s="10" t="s">
        <v>82</v>
      </c>
    </row>
    <row r="91" s="16" customFormat="1" ht="36.95" customHeight="1" spans="1:15">
      <c r="A91" s="10"/>
      <c r="B91" s="10" t="s">
        <v>2668</v>
      </c>
      <c r="C91" s="10" t="s">
        <v>70</v>
      </c>
      <c r="D91" s="6" t="str">
        <f t="shared" si="5"/>
        <v>女</v>
      </c>
      <c r="E91" s="6" t="str">
        <f t="shared" si="6"/>
        <v>1980**</v>
      </c>
      <c r="F91" s="10" t="s">
        <v>2669</v>
      </c>
      <c r="G91" s="10"/>
      <c r="H91" s="10"/>
      <c r="I91" s="10"/>
      <c r="J91" s="10"/>
      <c r="K91" s="10"/>
      <c r="L91" s="10"/>
      <c r="M91" s="10"/>
      <c r="N91" s="10"/>
      <c r="O91" s="10" t="s">
        <v>82</v>
      </c>
    </row>
    <row r="92" s="16" customFormat="1" ht="36.95" customHeight="1" spans="1:15">
      <c r="A92" s="10"/>
      <c r="B92" s="10" t="s">
        <v>2670</v>
      </c>
      <c r="C92" s="10" t="s">
        <v>388</v>
      </c>
      <c r="D92" s="6" t="str">
        <f t="shared" si="5"/>
        <v>男</v>
      </c>
      <c r="E92" s="6" t="str">
        <f t="shared" si="6"/>
        <v>1982**</v>
      </c>
      <c r="F92" s="10" t="s">
        <v>818</v>
      </c>
      <c r="G92" s="10"/>
      <c r="H92" s="10"/>
      <c r="I92" s="10"/>
      <c r="J92" s="10"/>
      <c r="K92" s="10"/>
      <c r="L92" s="10"/>
      <c r="M92" s="10"/>
      <c r="N92" s="10"/>
      <c r="O92" s="10" t="s">
        <v>47</v>
      </c>
    </row>
    <row r="93" s="16" customFormat="1" ht="36.95" customHeight="1" spans="1:15">
      <c r="A93" s="10"/>
      <c r="B93" s="10" t="s">
        <v>2671</v>
      </c>
      <c r="C93" s="10" t="s">
        <v>56</v>
      </c>
      <c r="D93" s="6" t="str">
        <f t="shared" si="5"/>
        <v>女</v>
      </c>
      <c r="E93" s="6" t="str">
        <f t="shared" si="6"/>
        <v>1987**</v>
      </c>
      <c r="F93" s="10" t="s">
        <v>2672</v>
      </c>
      <c r="G93" s="10"/>
      <c r="H93" s="10"/>
      <c r="I93" s="10"/>
      <c r="J93" s="10"/>
      <c r="K93" s="10"/>
      <c r="L93" s="10"/>
      <c r="M93" s="10"/>
      <c r="N93" s="10"/>
      <c r="O93" s="10" t="s">
        <v>47</v>
      </c>
    </row>
    <row r="94" s="16" customFormat="1" ht="36.95" customHeight="1" spans="1:15">
      <c r="A94" s="10">
        <v>23</v>
      </c>
      <c r="B94" s="10" t="s">
        <v>2673</v>
      </c>
      <c r="C94" s="10" t="s">
        <v>42</v>
      </c>
      <c r="D94" s="6" t="str">
        <f t="shared" si="5"/>
        <v>男</v>
      </c>
      <c r="E94" s="6" t="str">
        <f t="shared" si="6"/>
        <v>1948**</v>
      </c>
      <c r="F94" s="10" t="s">
        <v>265</v>
      </c>
      <c r="G94" s="10" t="s">
        <v>2513</v>
      </c>
      <c r="H94" s="10">
        <v>8</v>
      </c>
      <c r="I94" s="10">
        <v>6</v>
      </c>
      <c r="J94" s="10" t="s">
        <v>2674</v>
      </c>
      <c r="K94" s="10">
        <v>2.83</v>
      </c>
      <c r="L94" s="10">
        <v>2.83</v>
      </c>
      <c r="M94" s="10">
        <v>0</v>
      </c>
      <c r="N94" s="10" t="s">
        <v>2483</v>
      </c>
      <c r="O94" s="10" t="s">
        <v>47</v>
      </c>
    </row>
    <row r="95" s="16" customFormat="1" ht="36.95" customHeight="1" spans="1:15">
      <c r="A95" s="10"/>
      <c r="B95" s="10" t="s">
        <v>2675</v>
      </c>
      <c r="C95" s="10" t="s">
        <v>56</v>
      </c>
      <c r="D95" s="6" t="str">
        <f t="shared" si="5"/>
        <v>女</v>
      </c>
      <c r="E95" s="6" t="str">
        <f t="shared" si="6"/>
        <v>1950**</v>
      </c>
      <c r="F95" s="10" t="s">
        <v>2676</v>
      </c>
      <c r="G95" s="10"/>
      <c r="H95" s="10"/>
      <c r="I95" s="10"/>
      <c r="J95" s="10"/>
      <c r="K95" s="10"/>
      <c r="L95" s="10"/>
      <c r="M95" s="10"/>
      <c r="N95" s="10"/>
      <c r="O95" s="10" t="s">
        <v>82</v>
      </c>
    </row>
    <row r="96" s="16" customFormat="1" ht="36.95" customHeight="1" spans="1:15">
      <c r="A96" s="10"/>
      <c r="B96" s="10" t="s">
        <v>2677</v>
      </c>
      <c r="C96" s="10" t="s">
        <v>2508</v>
      </c>
      <c r="D96" s="6" t="str">
        <f t="shared" si="5"/>
        <v>男</v>
      </c>
      <c r="E96" s="6" t="str">
        <f t="shared" si="6"/>
        <v>1976**</v>
      </c>
      <c r="F96" s="10" t="s">
        <v>1213</v>
      </c>
      <c r="G96" s="10"/>
      <c r="H96" s="10"/>
      <c r="I96" s="10"/>
      <c r="J96" s="10"/>
      <c r="K96" s="10"/>
      <c r="L96" s="10"/>
      <c r="M96" s="10"/>
      <c r="N96" s="10"/>
      <c r="O96" s="10" t="s">
        <v>82</v>
      </c>
    </row>
    <row r="97" s="16" customFormat="1" ht="36.95" customHeight="1" spans="1:15">
      <c r="A97" s="10"/>
      <c r="B97" s="10" t="s">
        <v>2678</v>
      </c>
      <c r="C97" s="10" t="s">
        <v>56</v>
      </c>
      <c r="D97" s="6" t="str">
        <f t="shared" si="5"/>
        <v>女</v>
      </c>
      <c r="E97" s="6" t="str">
        <f t="shared" si="6"/>
        <v>1978**</v>
      </c>
      <c r="F97" s="10" t="s">
        <v>2679</v>
      </c>
      <c r="G97" s="10"/>
      <c r="H97" s="10"/>
      <c r="I97" s="10"/>
      <c r="J97" s="10"/>
      <c r="K97" s="10"/>
      <c r="L97" s="10"/>
      <c r="M97" s="10"/>
      <c r="N97" s="10"/>
      <c r="O97" s="10" t="s">
        <v>82</v>
      </c>
    </row>
    <row r="98" s="16" customFormat="1" ht="36.95" customHeight="1" spans="1:15">
      <c r="A98" s="10"/>
      <c r="B98" s="10" t="s">
        <v>2680</v>
      </c>
      <c r="C98" s="10" t="s">
        <v>73</v>
      </c>
      <c r="D98" s="6" t="str">
        <f t="shared" si="5"/>
        <v>男</v>
      </c>
      <c r="E98" s="6" t="str">
        <f t="shared" si="6"/>
        <v>2001**</v>
      </c>
      <c r="F98" s="10" t="s">
        <v>1374</v>
      </c>
      <c r="G98" s="10"/>
      <c r="H98" s="10"/>
      <c r="I98" s="10"/>
      <c r="J98" s="10"/>
      <c r="K98" s="10"/>
      <c r="L98" s="10"/>
      <c r="M98" s="10"/>
      <c r="N98" s="10"/>
      <c r="O98" s="10" t="s">
        <v>47</v>
      </c>
    </row>
    <row r="99" s="16" customFormat="1" ht="36.95" customHeight="1" spans="1:15">
      <c r="A99" s="10"/>
      <c r="B99" s="10" t="s">
        <v>2681</v>
      </c>
      <c r="C99" s="10" t="s">
        <v>601</v>
      </c>
      <c r="D99" s="6" t="str">
        <f t="shared" si="5"/>
        <v>女</v>
      </c>
      <c r="E99" s="6" t="str">
        <f t="shared" si="6"/>
        <v>1983**</v>
      </c>
      <c r="F99" s="10" t="s">
        <v>1819</v>
      </c>
      <c r="G99" s="10"/>
      <c r="H99" s="10"/>
      <c r="I99" s="10"/>
      <c r="J99" s="10"/>
      <c r="K99" s="10"/>
      <c r="L99" s="10"/>
      <c r="M99" s="10"/>
      <c r="N99" s="10"/>
      <c r="O99" s="10" t="s">
        <v>47</v>
      </c>
    </row>
  </sheetData>
  <autoFilter xmlns:etc="http://www.wps.cn/officeDocument/2017/etCustomData" ref="A2:O99" etc:filterBottomFollowUsedRange="0">
    <extLst/>
  </autoFilter>
  <mergeCells count="208">
    <mergeCell ref="A1:O1"/>
    <mergeCell ref="A3:A4"/>
    <mergeCell ref="A5:A6"/>
    <mergeCell ref="A7:A8"/>
    <mergeCell ref="A9:A14"/>
    <mergeCell ref="A15:A16"/>
    <mergeCell ref="A17:A21"/>
    <mergeCell ref="A22:A24"/>
    <mergeCell ref="A25:A28"/>
    <mergeCell ref="A29:A32"/>
    <mergeCell ref="A33:A36"/>
    <mergeCell ref="A37:A40"/>
    <mergeCell ref="A41:A44"/>
    <mergeCell ref="A45:A50"/>
    <mergeCell ref="A51:A54"/>
    <mergeCell ref="A55:A59"/>
    <mergeCell ref="A60:A63"/>
    <mergeCell ref="A64:A68"/>
    <mergeCell ref="A69:A72"/>
    <mergeCell ref="A73:A79"/>
    <mergeCell ref="A80:A85"/>
    <mergeCell ref="A86:A88"/>
    <mergeCell ref="A89:A93"/>
    <mergeCell ref="A94:A99"/>
    <mergeCell ref="G3:G4"/>
    <mergeCell ref="G5:G6"/>
    <mergeCell ref="G7:G8"/>
    <mergeCell ref="G9:G14"/>
    <mergeCell ref="G15:G16"/>
    <mergeCell ref="G17:G21"/>
    <mergeCell ref="G22:G24"/>
    <mergeCell ref="G25:G28"/>
    <mergeCell ref="G29:G32"/>
    <mergeCell ref="G33:G36"/>
    <mergeCell ref="G37:G40"/>
    <mergeCell ref="G41:G44"/>
    <mergeCell ref="G45:G50"/>
    <mergeCell ref="G51:G54"/>
    <mergeCell ref="G55:G59"/>
    <mergeCell ref="G60:G63"/>
    <mergeCell ref="G64:G68"/>
    <mergeCell ref="G69:G72"/>
    <mergeCell ref="G73:G79"/>
    <mergeCell ref="G80:G85"/>
    <mergeCell ref="G86:G88"/>
    <mergeCell ref="G89:G93"/>
    <mergeCell ref="G94:G99"/>
    <mergeCell ref="H3:H4"/>
    <mergeCell ref="H5:H6"/>
    <mergeCell ref="H7:H8"/>
    <mergeCell ref="H9:H14"/>
    <mergeCell ref="H15:H16"/>
    <mergeCell ref="H17:H21"/>
    <mergeCell ref="H22:H24"/>
    <mergeCell ref="H25:H28"/>
    <mergeCell ref="H29:H32"/>
    <mergeCell ref="H33:H36"/>
    <mergeCell ref="H37:H40"/>
    <mergeCell ref="H41:H44"/>
    <mergeCell ref="H45:H50"/>
    <mergeCell ref="H51:H54"/>
    <mergeCell ref="H55:H59"/>
    <mergeCell ref="H60:H63"/>
    <mergeCell ref="H64:H68"/>
    <mergeCell ref="H69:H72"/>
    <mergeCell ref="H73:H79"/>
    <mergeCell ref="H80:H85"/>
    <mergeCell ref="H86:H88"/>
    <mergeCell ref="H89:H93"/>
    <mergeCell ref="H94:H99"/>
    <mergeCell ref="I3:I4"/>
    <mergeCell ref="I5:I6"/>
    <mergeCell ref="I7:I8"/>
    <mergeCell ref="I9:I14"/>
    <mergeCell ref="I15:I16"/>
    <mergeCell ref="I17:I21"/>
    <mergeCell ref="I22:I24"/>
    <mergeCell ref="I25:I28"/>
    <mergeCell ref="I29:I32"/>
    <mergeCell ref="I33:I36"/>
    <mergeCell ref="I37:I40"/>
    <mergeCell ref="I41:I44"/>
    <mergeCell ref="I45:I50"/>
    <mergeCell ref="I51:I54"/>
    <mergeCell ref="I55:I59"/>
    <mergeCell ref="I60:I63"/>
    <mergeCell ref="I64:I68"/>
    <mergeCell ref="I69:I72"/>
    <mergeCell ref="I73:I79"/>
    <mergeCell ref="I80:I85"/>
    <mergeCell ref="I86:I88"/>
    <mergeCell ref="I89:I93"/>
    <mergeCell ref="I94:I99"/>
    <mergeCell ref="J3:J4"/>
    <mergeCell ref="J5:J6"/>
    <mergeCell ref="J7:J8"/>
    <mergeCell ref="J9:J14"/>
    <mergeCell ref="J15:J16"/>
    <mergeCell ref="J17:J21"/>
    <mergeCell ref="J22:J24"/>
    <mergeCell ref="J25:J28"/>
    <mergeCell ref="J29:J32"/>
    <mergeCell ref="J33:J36"/>
    <mergeCell ref="J37:J40"/>
    <mergeCell ref="J41:J44"/>
    <mergeCell ref="J45:J50"/>
    <mergeCell ref="J51:J54"/>
    <mergeCell ref="J55:J59"/>
    <mergeCell ref="J60:J63"/>
    <mergeCell ref="J64:J68"/>
    <mergeCell ref="J69:J72"/>
    <mergeCell ref="J73:J79"/>
    <mergeCell ref="J80:J85"/>
    <mergeCell ref="J86:J88"/>
    <mergeCell ref="J89:J93"/>
    <mergeCell ref="J94:J99"/>
    <mergeCell ref="K3:K4"/>
    <mergeCell ref="K5:K6"/>
    <mergeCell ref="K7:K8"/>
    <mergeCell ref="K9:K14"/>
    <mergeCell ref="K15:K16"/>
    <mergeCell ref="K17:K21"/>
    <mergeCell ref="K22:K24"/>
    <mergeCell ref="K25:K28"/>
    <mergeCell ref="K29:K32"/>
    <mergeCell ref="K33:K36"/>
    <mergeCell ref="K37:K40"/>
    <mergeCell ref="K41:K44"/>
    <mergeCell ref="K45:K50"/>
    <mergeCell ref="K51:K54"/>
    <mergeCell ref="K55:K59"/>
    <mergeCell ref="K60:K63"/>
    <mergeCell ref="K64:K68"/>
    <mergeCell ref="K69:K72"/>
    <mergeCell ref="K73:K79"/>
    <mergeCell ref="K80:K85"/>
    <mergeCell ref="K86:K88"/>
    <mergeCell ref="K89:K93"/>
    <mergeCell ref="K94:K99"/>
    <mergeCell ref="L3:L4"/>
    <mergeCell ref="L5:L6"/>
    <mergeCell ref="L7:L8"/>
    <mergeCell ref="L9:L14"/>
    <mergeCell ref="L15:L16"/>
    <mergeCell ref="L17:L21"/>
    <mergeCell ref="L22:L24"/>
    <mergeCell ref="L25:L28"/>
    <mergeCell ref="L29:L32"/>
    <mergeCell ref="L33:L36"/>
    <mergeCell ref="L37:L40"/>
    <mergeCell ref="L41:L44"/>
    <mergeCell ref="L45:L50"/>
    <mergeCell ref="L51:L54"/>
    <mergeCell ref="L55:L59"/>
    <mergeCell ref="L60:L63"/>
    <mergeCell ref="L64:L68"/>
    <mergeCell ref="L69:L72"/>
    <mergeCell ref="L73:L79"/>
    <mergeCell ref="L80:L85"/>
    <mergeCell ref="L86:L88"/>
    <mergeCell ref="L89:L93"/>
    <mergeCell ref="L94:L99"/>
    <mergeCell ref="M3:M4"/>
    <mergeCell ref="M5:M6"/>
    <mergeCell ref="M7:M8"/>
    <mergeCell ref="M9:M14"/>
    <mergeCell ref="M15:M16"/>
    <mergeCell ref="M17:M21"/>
    <mergeCell ref="M22:M24"/>
    <mergeCell ref="M25:M28"/>
    <mergeCell ref="M29:M32"/>
    <mergeCell ref="M33:M36"/>
    <mergeCell ref="M37:M40"/>
    <mergeCell ref="M41:M44"/>
    <mergeCell ref="M45:M50"/>
    <mergeCell ref="M51:M54"/>
    <mergeCell ref="M55:M59"/>
    <mergeCell ref="M60:M63"/>
    <mergeCell ref="M64:M68"/>
    <mergeCell ref="M69:M72"/>
    <mergeCell ref="M73:M79"/>
    <mergeCell ref="M80:M85"/>
    <mergeCell ref="M86:M88"/>
    <mergeCell ref="M89:M93"/>
    <mergeCell ref="M94:M99"/>
    <mergeCell ref="N3:N4"/>
    <mergeCell ref="N5:N6"/>
    <mergeCell ref="N7:N8"/>
    <mergeCell ref="N9:N14"/>
    <mergeCell ref="N15:N16"/>
    <mergeCell ref="N17:N21"/>
    <mergeCell ref="N22:N24"/>
    <mergeCell ref="N25:N28"/>
    <mergeCell ref="N29:N32"/>
    <mergeCell ref="N33:N36"/>
    <mergeCell ref="N37:N40"/>
    <mergeCell ref="N41:N44"/>
    <mergeCell ref="N45:N50"/>
    <mergeCell ref="N51:N54"/>
    <mergeCell ref="N55:N59"/>
    <mergeCell ref="N60:N63"/>
    <mergeCell ref="N64:N68"/>
    <mergeCell ref="N69:N72"/>
    <mergeCell ref="N73:N79"/>
    <mergeCell ref="N80:N85"/>
    <mergeCell ref="N86:N88"/>
    <mergeCell ref="N89:N93"/>
    <mergeCell ref="N94:N99"/>
  </mergeCells>
  <pageMargins left="0.432638888888889" right="0.313888888888889" top="0.471527777777778" bottom="0.432638888888889" header="0.5" footer="0.5"/>
  <pageSetup paperSize="9" scale="7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2"/>
  <sheetViews>
    <sheetView zoomScale="80" zoomScaleNormal="80" workbookViewId="0">
      <selection activeCell="A2" sqref="$A2:$XFD2"/>
    </sheetView>
  </sheetViews>
  <sheetFormatPr defaultColWidth="9" defaultRowHeight="45" customHeight="1"/>
  <cols>
    <col min="1" max="1" width="4.25" style="2" customWidth="1"/>
    <col min="2" max="2" width="9" style="2"/>
    <col min="3" max="3" width="9.875" style="2" customWidth="1"/>
    <col min="4" max="4" width="5.25" style="2" customWidth="1"/>
    <col min="5" max="5" width="9" style="2"/>
    <col min="6" max="6" width="20.5" style="2" customWidth="1"/>
    <col min="7" max="7" width="12.25" style="2" customWidth="1"/>
    <col min="8" max="8" width="10.5" style="2" customWidth="1"/>
    <col min="9" max="9" width="12.875" style="2" customWidth="1"/>
    <col min="10" max="10" width="16.5" style="2" customWidth="1"/>
    <col min="11" max="12" width="9" style="2"/>
    <col min="13" max="13" width="13.25" style="2" customWidth="1"/>
    <col min="14" max="14" width="14.625" style="2" customWidth="1"/>
    <col min="15" max="15" width="21.75" style="2" customWidth="1"/>
    <col min="16" max="16384" width="9" style="2"/>
  </cols>
  <sheetData>
    <row r="1" customHeight="1" spans="1:15">
      <c r="A1" s="17" t="s">
        <v>2682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="1" customFormat="1" customHeight="1" spans="1:15">
      <c r="A2" s="18" t="s">
        <v>26</v>
      </c>
      <c r="B2" s="18" t="s">
        <v>27</v>
      </c>
      <c r="C2" s="7" t="s">
        <v>28</v>
      </c>
      <c r="D2" s="7" t="s">
        <v>29</v>
      </c>
      <c r="E2" s="7" t="s">
        <v>30</v>
      </c>
      <c r="F2" s="7" t="s">
        <v>31</v>
      </c>
      <c r="G2" s="7" t="s">
        <v>32</v>
      </c>
      <c r="H2" s="7" t="s">
        <v>33</v>
      </c>
      <c r="I2" s="18" t="s">
        <v>34</v>
      </c>
      <c r="J2" s="18" t="s">
        <v>35</v>
      </c>
      <c r="K2" s="18" t="s">
        <v>36</v>
      </c>
      <c r="L2" s="18" t="s">
        <v>37</v>
      </c>
      <c r="M2" s="18" t="s">
        <v>38</v>
      </c>
      <c r="N2" s="18" t="s">
        <v>39</v>
      </c>
      <c r="O2" s="18" t="s">
        <v>40</v>
      </c>
    </row>
    <row r="3" ht="50.1" customHeight="1" spans="1:15">
      <c r="A3" s="6">
        <v>1</v>
      </c>
      <c r="B3" s="6" t="s">
        <v>2683</v>
      </c>
      <c r="C3" s="6" t="s">
        <v>42</v>
      </c>
      <c r="D3" s="6" t="str">
        <f t="shared" ref="D3:D66" si="0">IF(MOD(MID(F3,17,1),2),"男","女")</f>
        <v>男</v>
      </c>
      <c r="E3" s="6" t="str">
        <f t="shared" ref="E3:E66" si="1">TEXT(MID(F3,7,6),"0000-00")</f>
        <v>1982**</v>
      </c>
      <c r="F3" s="6" t="s">
        <v>2684</v>
      </c>
      <c r="G3" s="6" t="s">
        <v>2685</v>
      </c>
      <c r="H3" s="6">
        <v>5</v>
      </c>
      <c r="I3" s="6">
        <v>4</v>
      </c>
      <c r="J3" s="6" t="s">
        <v>2686</v>
      </c>
      <c r="K3" s="6">
        <v>3.4</v>
      </c>
      <c r="L3" s="6">
        <v>3.4</v>
      </c>
      <c r="M3" s="6">
        <v>0</v>
      </c>
      <c r="N3" s="6" t="s">
        <v>1415</v>
      </c>
      <c r="O3" s="6" t="s">
        <v>82</v>
      </c>
    </row>
    <row r="4" ht="50.1" customHeight="1" spans="1:15">
      <c r="A4" s="6"/>
      <c r="B4" s="6" t="s">
        <v>2687</v>
      </c>
      <c r="C4" s="6" t="s">
        <v>56</v>
      </c>
      <c r="D4" s="6" t="str">
        <f t="shared" si="0"/>
        <v>女</v>
      </c>
      <c r="E4" s="6" t="str">
        <f t="shared" si="1"/>
        <v>1989**</v>
      </c>
      <c r="F4" s="6" t="s">
        <v>2688</v>
      </c>
      <c r="G4" s="6"/>
      <c r="H4" s="6"/>
      <c r="I4" s="6"/>
      <c r="J4" s="6"/>
      <c r="K4" s="6"/>
      <c r="L4" s="6"/>
      <c r="M4" s="6"/>
      <c r="N4" s="6"/>
      <c r="O4" s="6" t="s">
        <v>47</v>
      </c>
    </row>
    <row r="5" customHeight="1" spans="1:15">
      <c r="A5" s="6"/>
      <c r="B5" s="6" t="s">
        <v>2689</v>
      </c>
      <c r="C5" s="6" t="s">
        <v>2690</v>
      </c>
      <c r="D5" s="6" t="str">
        <f t="shared" si="0"/>
        <v>女</v>
      </c>
      <c r="E5" s="6" t="str">
        <f t="shared" si="1"/>
        <v>1955**</v>
      </c>
      <c r="F5" s="6" t="s">
        <v>2691</v>
      </c>
      <c r="G5" s="6"/>
      <c r="H5" s="6"/>
      <c r="I5" s="6"/>
      <c r="J5" s="6"/>
      <c r="K5" s="6"/>
      <c r="L5" s="6"/>
      <c r="M5" s="6"/>
      <c r="N5" s="6"/>
      <c r="O5" s="6" t="s">
        <v>47</v>
      </c>
    </row>
    <row r="6" customHeight="1" spans="1:15">
      <c r="A6" s="6"/>
      <c r="B6" s="6" t="s">
        <v>2692</v>
      </c>
      <c r="C6" s="6" t="s">
        <v>750</v>
      </c>
      <c r="D6" s="6" t="str">
        <f t="shared" si="0"/>
        <v>男</v>
      </c>
      <c r="E6" s="6" t="str">
        <f t="shared" si="1"/>
        <v>1954**</v>
      </c>
      <c r="F6" s="6" t="s">
        <v>2693</v>
      </c>
      <c r="G6" s="6"/>
      <c r="H6" s="6"/>
      <c r="I6" s="6"/>
      <c r="J6" s="6"/>
      <c r="K6" s="6"/>
      <c r="L6" s="6"/>
      <c r="M6" s="6"/>
      <c r="N6" s="6"/>
      <c r="O6" s="6" t="s">
        <v>47</v>
      </c>
    </row>
    <row r="7" ht="45.95" customHeight="1" spans="1:15">
      <c r="A7" s="6">
        <v>2</v>
      </c>
      <c r="B7" s="6" t="s">
        <v>2694</v>
      </c>
      <c r="C7" s="6" t="s">
        <v>42</v>
      </c>
      <c r="D7" s="6" t="str">
        <f t="shared" si="0"/>
        <v>女</v>
      </c>
      <c r="E7" s="6" t="str">
        <f t="shared" si="1"/>
        <v>1947**</v>
      </c>
      <c r="F7" s="6" t="s">
        <v>2695</v>
      </c>
      <c r="G7" s="6" t="s">
        <v>2685</v>
      </c>
      <c r="H7" s="6">
        <v>2</v>
      </c>
      <c r="I7" s="6">
        <v>2</v>
      </c>
      <c r="J7" s="6" t="s">
        <v>2696</v>
      </c>
      <c r="K7" s="6">
        <v>1.7</v>
      </c>
      <c r="L7" s="6">
        <v>1.7</v>
      </c>
      <c r="M7" s="6">
        <v>0</v>
      </c>
      <c r="N7" s="6" t="s">
        <v>1415</v>
      </c>
      <c r="O7" s="6" t="s">
        <v>47</v>
      </c>
    </row>
    <row r="8" customHeight="1" spans="1:15">
      <c r="A8" s="6"/>
      <c r="B8" s="6" t="s">
        <v>2697</v>
      </c>
      <c r="C8" s="6" t="s">
        <v>94</v>
      </c>
      <c r="D8" s="6" t="str">
        <f t="shared" si="0"/>
        <v>男</v>
      </c>
      <c r="E8" s="6" t="str">
        <f t="shared" si="1"/>
        <v>1938**</v>
      </c>
      <c r="F8" s="6" t="s">
        <v>2698</v>
      </c>
      <c r="G8" s="6"/>
      <c r="H8" s="6"/>
      <c r="I8" s="6"/>
      <c r="J8" s="6"/>
      <c r="K8" s="6"/>
      <c r="L8" s="6"/>
      <c r="M8" s="6"/>
      <c r="N8" s="6"/>
      <c r="O8" s="6" t="s">
        <v>2699</v>
      </c>
    </row>
    <row r="9" ht="50.1" customHeight="1" spans="1:15">
      <c r="A9" s="6">
        <v>3</v>
      </c>
      <c r="B9" s="6" t="s">
        <v>2700</v>
      </c>
      <c r="C9" s="6" t="s">
        <v>42</v>
      </c>
      <c r="D9" s="6" t="str">
        <f t="shared" si="0"/>
        <v>男</v>
      </c>
      <c r="E9" s="6" t="str">
        <f t="shared" si="1"/>
        <v>1954**</v>
      </c>
      <c r="F9" s="6" t="s">
        <v>2701</v>
      </c>
      <c r="G9" s="6" t="s">
        <v>2685</v>
      </c>
      <c r="H9" s="6">
        <v>6</v>
      </c>
      <c r="I9" s="6">
        <v>4</v>
      </c>
      <c r="J9" s="6" t="s">
        <v>2702</v>
      </c>
      <c r="K9" s="6">
        <v>3.4</v>
      </c>
      <c r="L9" s="6">
        <v>3.4</v>
      </c>
      <c r="M9" s="6">
        <v>0</v>
      </c>
      <c r="N9" s="6" t="s">
        <v>1415</v>
      </c>
      <c r="O9" s="6" t="s">
        <v>82</v>
      </c>
    </row>
    <row r="10" ht="50.1" customHeight="1" spans="1:15">
      <c r="A10" s="6"/>
      <c r="B10" s="6" t="s">
        <v>2703</v>
      </c>
      <c r="C10" s="6" t="s">
        <v>56</v>
      </c>
      <c r="D10" s="6" t="str">
        <f t="shared" si="0"/>
        <v>女</v>
      </c>
      <c r="E10" s="6" t="str">
        <f t="shared" si="1"/>
        <v>1952**</v>
      </c>
      <c r="F10" s="6" t="s">
        <v>1706</v>
      </c>
      <c r="G10" s="6"/>
      <c r="H10" s="6"/>
      <c r="I10" s="6"/>
      <c r="J10" s="6"/>
      <c r="K10" s="6"/>
      <c r="L10" s="6"/>
      <c r="M10" s="6"/>
      <c r="N10" s="6"/>
      <c r="O10" s="6" t="s">
        <v>82</v>
      </c>
    </row>
    <row r="11" ht="50.1" customHeight="1" spans="1:15">
      <c r="A11" s="6"/>
      <c r="B11" s="6" t="s">
        <v>2704</v>
      </c>
      <c r="C11" s="6" t="s">
        <v>388</v>
      </c>
      <c r="D11" s="6" t="str">
        <f t="shared" si="0"/>
        <v>男</v>
      </c>
      <c r="E11" s="6" t="str">
        <f t="shared" si="1"/>
        <v>1981**</v>
      </c>
      <c r="F11" s="6" t="s">
        <v>2705</v>
      </c>
      <c r="G11" s="6"/>
      <c r="H11" s="6"/>
      <c r="I11" s="6"/>
      <c r="J11" s="6"/>
      <c r="K11" s="6"/>
      <c r="L11" s="6"/>
      <c r="M11" s="6"/>
      <c r="N11" s="6"/>
      <c r="O11" s="6" t="s">
        <v>47</v>
      </c>
    </row>
    <row r="12" ht="59.1" customHeight="1" spans="1:15">
      <c r="A12" s="6"/>
      <c r="B12" s="6" t="s">
        <v>463</v>
      </c>
      <c r="C12" s="6" t="s">
        <v>56</v>
      </c>
      <c r="D12" s="6" t="str">
        <f t="shared" si="0"/>
        <v>女</v>
      </c>
      <c r="E12" s="6" t="str">
        <f t="shared" si="1"/>
        <v>1984**</v>
      </c>
      <c r="F12" s="6" t="s">
        <v>2706</v>
      </c>
      <c r="G12" s="6"/>
      <c r="H12" s="6"/>
      <c r="I12" s="6"/>
      <c r="J12" s="6"/>
      <c r="K12" s="6"/>
      <c r="L12" s="6"/>
      <c r="M12" s="6"/>
      <c r="N12" s="6"/>
      <c r="O12" s="6" t="s">
        <v>47</v>
      </c>
    </row>
    <row r="13" ht="39.95" customHeight="1" spans="1:15">
      <c r="A13" s="6">
        <v>4</v>
      </c>
      <c r="B13" s="6" t="s">
        <v>2707</v>
      </c>
      <c r="C13" s="6" t="s">
        <v>42</v>
      </c>
      <c r="D13" s="6" t="str">
        <f t="shared" si="0"/>
        <v>女</v>
      </c>
      <c r="E13" s="6" t="str">
        <f t="shared" si="1"/>
        <v>1955**</v>
      </c>
      <c r="F13" s="6" t="s">
        <v>473</v>
      </c>
      <c r="G13" s="6" t="s">
        <v>2685</v>
      </c>
      <c r="H13" s="6">
        <v>10</v>
      </c>
      <c r="I13" s="6">
        <v>5</v>
      </c>
      <c r="J13" s="6" t="s">
        <v>2686</v>
      </c>
      <c r="K13" s="6">
        <v>3.4</v>
      </c>
      <c r="L13" s="6">
        <v>3.4</v>
      </c>
      <c r="M13" s="6">
        <v>0</v>
      </c>
      <c r="N13" s="6" t="s">
        <v>1415</v>
      </c>
      <c r="O13" s="6" t="s">
        <v>47</v>
      </c>
    </row>
    <row r="14" ht="42" customHeight="1" spans="1:15">
      <c r="A14" s="6"/>
      <c r="B14" s="6" t="s">
        <v>2708</v>
      </c>
      <c r="C14" s="6" t="s">
        <v>70</v>
      </c>
      <c r="D14" s="6" t="str">
        <f t="shared" si="0"/>
        <v>女</v>
      </c>
      <c r="E14" s="6" t="str">
        <f t="shared" si="1"/>
        <v>1979**</v>
      </c>
      <c r="F14" s="6" t="s">
        <v>431</v>
      </c>
      <c r="G14" s="6"/>
      <c r="H14" s="6"/>
      <c r="I14" s="6"/>
      <c r="J14" s="6"/>
      <c r="K14" s="6"/>
      <c r="L14" s="6"/>
      <c r="M14" s="6"/>
      <c r="N14" s="6"/>
      <c r="O14" s="6" t="s">
        <v>82</v>
      </c>
    </row>
    <row r="15" ht="42" customHeight="1" spans="1:15">
      <c r="A15" s="6"/>
      <c r="B15" s="6" t="s">
        <v>2709</v>
      </c>
      <c r="C15" s="6" t="s">
        <v>70</v>
      </c>
      <c r="D15" s="6" t="str">
        <f t="shared" si="0"/>
        <v>女</v>
      </c>
      <c r="E15" s="6" t="str">
        <f t="shared" si="1"/>
        <v>1981**</v>
      </c>
      <c r="F15" s="6" t="s">
        <v>2710</v>
      </c>
      <c r="G15" s="6"/>
      <c r="H15" s="6"/>
      <c r="I15" s="6"/>
      <c r="J15" s="6"/>
      <c r="K15" s="6"/>
      <c r="L15" s="6"/>
      <c r="M15" s="6"/>
      <c r="N15" s="6"/>
      <c r="O15" s="6" t="s">
        <v>47</v>
      </c>
    </row>
    <row r="16" ht="36.95" customHeight="1" spans="1:15">
      <c r="A16" s="6"/>
      <c r="B16" s="6" t="s">
        <v>2711</v>
      </c>
      <c r="C16" s="6" t="s">
        <v>330</v>
      </c>
      <c r="D16" s="6" t="str">
        <f t="shared" si="0"/>
        <v>男</v>
      </c>
      <c r="E16" s="6" t="str">
        <f t="shared" si="1"/>
        <v>1979**</v>
      </c>
      <c r="F16" s="6" t="s">
        <v>2712</v>
      </c>
      <c r="G16" s="6"/>
      <c r="H16" s="6"/>
      <c r="I16" s="6"/>
      <c r="J16" s="6"/>
      <c r="K16" s="6"/>
      <c r="L16" s="6"/>
      <c r="M16" s="6"/>
      <c r="N16" s="6"/>
      <c r="O16" s="6" t="s">
        <v>47</v>
      </c>
    </row>
    <row r="17" ht="42" customHeight="1" spans="1:15">
      <c r="A17" s="6"/>
      <c r="B17" s="6" t="s">
        <v>2713</v>
      </c>
      <c r="C17" s="6" t="s">
        <v>70</v>
      </c>
      <c r="D17" s="6" t="str">
        <f t="shared" si="0"/>
        <v>女</v>
      </c>
      <c r="E17" s="6" t="str">
        <f t="shared" si="1"/>
        <v>1984**</v>
      </c>
      <c r="F17" s="6" t="s">
        <v>2714</v>
      </c>
      <c r="G17" s="6"/>
      <c r="H17" s="6"/>
      <c r="I17" s="6"/>
      <c r="J17" s="6"/>
      <c r="K17" s="6"/>
      <c r="L17" s="6"/>
      <c r="M17" s="6"/>
      <c r="N17" s="6"/>
      <c r="O17" s="6" t="s">
        <v>82</v>
      </c>
    </row>
    <row r="18" ht="48" customHeight="1" spans="1:15">
      <c r="A18" s="6">
        <v>5</v>
      </c>
      <c r="B18" s="6" t="s">
        <v>2715</v>
      </c>
      <c r="C18" s="6" t="s">
        <v>42</v>
      </c>
      <c r="D18" s="6" t="str">
        <f t="shared" si="0"/>
        <v>男</v>
      </c>
      <c r="E18" s="6" t="str">
        <f t="shared" si="1"/>
        <v>1963**</v>
      </c>
      <c r="F18" s="6" t="s">
        <v>2427</v>
      </c>
      <c r="G18" s="6" t="s">
        <v>2685</v>
      </c>
      <c r="H18" s="10">
        <v>9</v>
      </c>
      <c r="I18" s="10">
        <v>7</v>
      </c>
      <c r="J18" s="10" t="s">
        <v>2716</v>
      </c>
      <c r="K18" s="10">
        <v>2.55</v>
      </c>
      <c r="L18" s="10">
        <v>2.55</v>
      </c>
      <c r="M18" s="6">
        <v>0</v>
      </c>
      <c r="N18" s="6" t="s">
        <v>1415</v>
      </c>
      <c r="O18" s="6" t="s">
        <v>47</v>
      </c>
    </row>
    <row r="19" ht="42" customHeight="1" spans="1:15">
      <c r="A19" s="6"/>
      <c r="B19" s="6" t="s">
        <v>2717</v>
      </c>
      <c r="C19" s="6" t="s">
        <v>56</v>
      </c>
      <c r="D19" s="6" t="str">
        <f t="shared" si="0"/>
        <v>女</v>
      </c>
      <c r="E19" s="6" t="str">
        <f t="shared" si="1"/>
        <v>1964**</v>
      </c>
      <c r="F19" s="6" t="s">
        <v>2718</v>
      </c>
      <c r="G19" s="6"/>
      <c r="H19" s="10"/>
      <c r="I19" s="10"/>
      <c r="J19" s="10"/>
      <c r="K19" s="10"/>
      <c r="L19" s="10"/>
      <c r="M19" s="6"/>
      <c r="N19" s="6"/>
      <c r="O19" s="6" t="s">
        <v>47</v>
      </c>
    </row>
    <row r="20" ht="42" customHeight="1" spans="1:15">
      <c r="A20" s="6"/>
      <c r="B20" s="6" t="s">
        <v>2719</v>
      </c>
      <c r="C20" s="6" t="s">
        <v>70</v>
      </c>
      <c r="D20" s="6" t="str">
        <f t="shared" si="0"/>
        <v>女</v>
      </c>
      <c r="E20" s="6" t="str">
        <f t="shared" si="1"/>
        <v>1995**</v>
      </c>
      <c r="F20" s="6" t="s">
        <v>2720</v>
      </c>
      <c r="G20" s="6"/>
      <c r="H20" s="10"/>
      <c r="I20" s="10"/>
      <c r="J20" s="10"/>
      <c r="K20" s="10"/>
      <c r="L20" s="10"/>
      <c r="M20" s="6"/>
      <c r="N20" s="6"/>
      <c r="O20" s="6" t="s">
        <v>47</v>
      </c>
    </row>
    <row r="21" ht="42" customHeight="1" spans="1:15">
      <c r="A21" s="6"/>
      <c r="B21" s="6" t="s">
        <v>2721</v>
      </c>
      <c r="C21" s="6" t="s">
        <v>330</v>
      </c>
      <c r="D21" s="6" t="str">
        <f t="shared" si="0"/>
        <v>男</v>
      </c>
      <c r="E21" s="6" t="str">
        <f t="shared" si="1"/>
        <v>1980**</v>
      </c>
      <c r="F21" s="6" t="s">
        <v>2722</v>
      </c>
      <c r="G21" s="6"/>
      <c r="H21" s="10"/>
      <c r="I21" s="10"/>
      <c r="J21" s="10"/>
      <c r="K21" s="10"/>
      <c r="L21" s="10"/>
      <c r="M21" s="6"/>
      <c r="N21" s="6"/>
      <c r="O21" s="6" t="s">
        <v>47</v>
      </c>
    </row>
    <row r="22" customHeight="1" spans="1:15">
      <c r="A22" s="6"/>
      <c r="B22" s="6" t="s">
        <v>2723</v>
      </c>
      <c r="C22" s="6" t="s">
        <v>388</v>
      </c>
      <c r="D22" s="6" t="str">
        <f t="shared" si="0"/>
        <v>男</v>
      </c>
      <c r="E22" s="6" t="str">
        <f t="shared" si="1"/>
        <v>1984**</v>
      </c>
      <c r="F22" s="6" t="s">
        <v>2724</v>
      </c>
      <c r="G22" s="6"/>
      <c r="H22" s="10"/>
      <c r="I22" s="10"/>
      <c r="J22" s="10"/>
      <c r="K22" s="10"/>
      <c r="L22" s="10"/>
      <c r="M22" s="6"/>
      <c r="N22" s="6"/>
      <c r="O22" s="6" t="s">
        <v>47</v>
      </c>
    </row>
    <row r="23" ht="47.1" customHeight="1" spans="1:15">
      <c r="A23" s="6"/>
      <c r="B23" s="6" t="s">
        <v>2725</v>
      </c>
      <c r="C23" s="6" t="s">
        <v>49</v>
      </c>
      <c r="D23" s="6" t="str">
        <f t="shared" si="0"/>
        <v>女</v>
      </c>
      <c r="E23" s="6" t="str">
        <f t="shared" si="1"/>
        <v>1990**</v>
      </c>
      <c r="F23" s="6" t="s">
        <v>2726</v>
      </c>
      <c r="G23" s="6"/>
      <c r="H23" s="10"/>
      <c r="I23" s="10"/>
      <c r="J23" s="10"/>
      <c r="K23" s="10"/>
      <c r="L23" s="10"/>
      <c r="M23" s="6"/>
      <c r="N23" s="6"/>
      <c r="O23" s="6" t="s">
        <v>47</v>
      </c>
    </row>
    <row r="24" ht="42" customHeight="1" spans="1:15">
      <c r="A24" s="6"/>
      <c r="B24" s="6" t="s">
        <v>2727</v>
      </c>
      <c r="C24" s="6" t="s">
        <v>2690</v>
      </c>
      <c r="D24" s="6" t="str">
        <f t="shared" si="0"/>
        <v>女</v>
      </c>
      <c r="E24" s="6" t="str">
        <f t="shared" si="1"/>
        <v>1937**</v>
      </c>
      <c r="F24" s="6" t="s">
        <v>2728</v>
      </c>
      <c r="G24" s="6"/>
      <c r="H24" s="10"/>
      <c r="I24" s="10"/>
      <c r="J24" s="10"/>
      <c r="K24" s="10"/>
      <c r="L24" s="10"/>
      <c r="M24" s="6"/>
      <c r="N24" s="6"/>
      <c r="O24" s="6" t="s">
        <v>47</v>
      </c>
    </row>
    <row r="25" customHeight="1" spans="1:15">
      <c r="A25" s="6">
        <v>6</v>
      </c>
      <c r="B25" s="6" t="s">
        <v>2729</v>
      </c>
      <c r="C25" s="6" t="s">
        <v>42</v>
      </c>
      <c r="D25" s="6" t="str">
        <f t="shared" si="0"/>
        <v>男</v>
      </c>
      <c r="E25" s="6" t="str">
        <f t="shared" si="1"/>
        <v>1971**</v>
      </c>
      <c r="F25" s="6" t="s">
        <v>2730</v>
      </c>
      <c r="G25" s="6" t="s">
        <v>2685</v>
      </c>
      <c r="H25" s="6">
        <v>4</v>
      </c>
      <c r="I25" s="6">
        <v>4</v>
      </c>
      <c r="J25" s="6" t="s">
        <v>2686</v>
      </c>
      <c r="K25" s="6">
        <v>3.4</v>
      </c>
      <c r="L25" s="6">
        <v>3.4</v>
      </c>
      <c r="M25" s="6">
        <v>0</v>
      </c>
      <c r="N25" s="6" t="s">
        <v>1415</v>
      </c>
      <c r="O25" s="6" t="s">
        <v>47</v>
      </c>
    </row>
    <row r="26" ht="51" customHeight="1" spans="1:15">
      <c r="A26" s="6"/>
      <c r="B26" s="6" t="s">
        <v>1603</v>
      </c>
      <c r="C26" s="6" t="s">
        <v>153</v>
      </c>
      <c r="D26" s="6" t="str">
        <f t="shared" si="0"/>
        <v>女</v>
      </c>
      <c r="E26" s="6" t="str">
        <f t="shared" si="1"/>
        <v>1945**</v>
      </c>
      <c r="F26" s="6" t="s">
        <v>2731</v>
      </c>
      <c r="G26" s="6"/>
      <c r="H26" s="6"/>
      <c r="I26" s="6"/>
      <c r="J26" s="6"/>
      <c r="K26" s="6"/>
      <c r="L26" s="6"/>
      <c r="M26" s="6"/>
      <c r="N26" s="6"/>
      <c r="O26" s="6" t="s">
        <v>47</v>
      </c>
    </row>
    <row r="27" ht="54.95" customHeight="1" spans="1:15">
      <c r="A27" s="6"/>
      <c r="B27" s="6" t="s">
        <v>2732</v>
      </c>
      <c r="C27" s="6" t="s">
        <v>70</v>
      </c>
      <c r="D27" s="6" t="str">
        <f t="shared" si="0"/>
        <v>女</v>
      </c>
      <c r="E27" s="6" t="str">
        <f t="shared" si="1"/>
        <v>1996**</v>
      </c>
      <c r="F27" s="6" t="s">
        <v>2733</v>
      </c>
      <c r="G27" s="6"/>
      <c r="H27" s="6"/>
      <c r="I27" s="6"/>
      <c r="J27" s="6"/>
      <c r="K27" s="6"/>
      <c r="L27" s="6"/>
      <c r="M27" s="6"/>
      <c r="N27" s="6"/>
      <c r="O27" s="6" t="s">
        <v>47</v>
      </c>
    </row>
    <row r="28" customHeight="1" spans="1:15">
      <c r="A28" s="6"/>
      <c r="B28" s="6" t="s">
        <v>2734</v>
      </c>
      <c r="C28" s="6" t="s">
        <v>2555</v>
      </c>
      <c r="D28" s="6" t="str">
        <f t="shared" si="0"/>
        <v>女</v>
      </c>
      <c r="E28" s="6" t="str">
        <f t="shared" si="1"/>
        <v>1969**</v>
      </c>
      <c r="F28" s="6" t="s">
        <v>2735</v>
      </c>
      <c r="G28" s="6"/>
      <c r="H28" s="6"/>
      <c r="I28" s="6"/>
      <c r="J28" s="6"/>
      <c r="K28" s="6"/>
      <c r="L28" s="6"/>
      <c r="M28" s="6"/>
      <c r="N28" s="6"/>
      <c r="O28" s="6" t="s">
        <v>47</v>
      </c>
    </row>
    <row r="29" ht="50.1" customHeight="1" spans="1:15">
      <c r="A29" s="6">
        <v>7</v>
      </c>
      <c r="B29" s="6" t="s">
        <v>2736</v>
      </c>
      <c r="C29" s="6" t="s">
        <v>42</v>
      </c>
      <c r="D29" s="6" t="str">
        <f t="shared" si="0"/>
        <v>男</v>
      </c>
      <c r="E29" s="6" t="str">
        <f t="shared" si="1"/>
        <v>1987**</v>
      </c>
      <c r="F29" s="6" t="s">
        <v>2737</v>
      </c>
      <c r="G29" s="6" t="s">
        <v>2685</v>
      </c>
      <c r="H29" s="6">
        <v>7</v>
      </c>
      <c r="I29" s="6">
        <v>5</v>
      </c>
      <c r="J29" s="6" t="s">
        <v>2686</v>
      </c>
      <c r="K29" s="6">
        <v>1.7</v>
      </c>
      <c r="L29" s="6">
        <v>1.7</v>
      </c>
      <c r="M29" s="6">
        <v>0</v>
      </c>
      <c r="N29" s="6" t="s">
        <v>1415</v>
      </c>
      <c r="O29" s="6" t="s">
        <v>47</v>
      </c>
    </row>
    <row r="30" ht="50.1" customHeight="1" spans="1:15">
      <c r="A30" s="6"/>
      <c r="B30" s="6" t="s">
        <v>278</v>
      </c>
      <c r="C30" s="6" t="s">
        <v>143</v>
      </c>
      <c r="D30" s="6" t="str">
        <f t="shared" si="0"/>
        <v>女</v>
      </c>
      <c r="E30" s="6" t="str">
        <f t="shared" si="1"/>
        <v>1986**</v>
      </c>
      <c r="F30" s="6" t="s">
        <v>2738</v>
      </c>
      <c r="G30" s="6"/>
      <c r="H30" s="6"/>
      <c r="I30" s="6"/>
      <c r="J30" s="6"/>
      <c r="K30" s="6"/>
      <c r="L30" s="6"/>
      <c r="M30" s="6"/>
      <c r="N30" s="6"/>
      <c r="O30" s="6" t="s">
        <v>47</v>
      </c>
    </row>
    <row r="31" ht="57.95" customHeight="1" spans="1:15">
      <c r="A31" s="6"/>
      <c r="B31" s="6" t="s">
        <v>2739</v>
      </c>
      <c r="C31" s="6" t="s">
        <v>2690</v>
      </c>
      <c r="D31" s="6" t="str">
        <f t="shared" si="0"/>
        <v>女</v>
      </c>
      <c r="E31" s="6" t="str">
        <f t="shared" si="1"/>
        <v>1964**</v>
      </c>
      <c r="F31" s="6" t="s">
        <v>2740</v>
      </c>
      <c r="G31" s="6"/>
      <c r="H31" s="6"/>
      <c r="I31" s="6"/>
      <c r="J31" s="6"/>
      <c r="K31" s="6"/>
      <c r="L31" s="6"/>
      <c r="M31" s="6"/>
      <c r="N31" s="6"/>
      <c r="O31" s="6" t="s">
        <v>47</v>
      </c>
    </row>
    <row r="32" ht="57.95" customHeight="1" spans="1:15">
      <c r="A32" s="6"/>
      <c r="B32" s="6" t="s">
        <v>2741</v>
      </c>
      <c r="C32" s="6" t="s">
        <v>750</v>
      </c>
      <c r="D32" s="6" t="str">
        <f t="shared" si="0"/>
        <v>男</v>
      </c>
      <c r="E32" s="6" t="str">
        <f t="shared" si="1"/>
        <v>1962**</v>
      </c>
      <c r="F32" s="6" t="s">
        <v>2742</v>
      </c>
      <c r="G32" s="6"/>
      <c r="H32" s="6"/>
      <c r="I32" s="6"/>
      <c r="J32" s="6"/>
      <c r="K32" s="6"/>
      <c r="L32" s="6"/>
      <c r="M32" s="6"/>
      <c r="N32" s="6"/>
      <c r="O32" s="6" t="s">
        <v>47</v>
      </c>
    </row>
    <row r="33" ht="50.1" customHeight="1" spans="1:15">
      <c r="A33" s="6"/>
      <c r="B33" s="10" t="s">
        <v>2743</v>
      </c>
      <c r="C33" s="10" t="s">
        <v>2744</v>
      </c>
      <c r="D33" s="6" t="str">
        <f t="shared" si="0"/>
        <v>女</v>
      </c>
      <c r="E33" s="6" t="str">
        <f t="shared" si="1"/>
        <v>1959**</v>
      </c>
      <c r="F33" s="10" t="s">
        <v>2745</v>
      </c>
      <c r="G33" s="6"/>
      <c r="H33" s="6"/>
      <c r="I33" s="6"/>
      <c r="J33" s="6"/>
      <c r="K33" s="6"/>
      <c r="L33" s="6"/>
      <c r="M33" s="6"/>
      <c r="N33" s="6"/>
      <c r="O33" s="6" t="s">
        <v>47</v>
      </c>
    </row>
    <row r="34" ht="53.1" customHeight="1" spans="1:15">
      <c r="A34" s="10">
        <v>8</v>
      </c>
      <c r="B34" s="10" t="s">
        <v>2746</v>
      </c>
      <c r="C34" s="10" t="s">
        <v>42</v>
      </c>
      <c r="D34" s="6" t="str">
        <f t="shared" si="0"/>
        <v>男</v>
      </c>
      <c r="E34" s="6" t="str">
        <f t="shared" si="1"/>
        <v>1956**</v>
      </c>
      <c r="F34" s="10" t="s">
        <v>2747</v>
      </c>
      <c r="G34" s="10" t="s">
        <v>2685</v>
      </c>
      <c r="H34" s="10">
        <v>10</v>
      </c>
      <c r="I34" s="10">
        <v>7</v>
      </c>
      <c r="J34" s="10" t="s">
        <v>2748</v>
      </c>
      <c r="K34" s="10">
        <v>6.1</v>
      </c>
      <c r="L34" s="10">
        <v>6.1</v>
      </c>
      <c r="M34" s="10">
        <v>0</v>
      </c>
      <c r="N34" s="10" t="s">
        <v>1211</v>
      </c>
      <c r="O34" s="10" t="s">
        <v>82</v>
      </c>
    </row>
    <row r="35" ht="54" customHeight="1" spans="1:15">
      <c r="A35" s="10"/>
      <c r="B35" s="10" t="s">
        <v>2749</v>
      </c>
      <c r="C35" s="10" t="s">
        <v>56</v>
      </c>
      <c r="D35" s="6" t="str">
        <f t="shared" si="0"/>
        <v>女</v>
      </c>
      <c r="E35" s="6" t="str">
        <f t="shared" si="1"/>
        <v>1958**</v>
      </c>
      <c r="F35" s="10" t="s">
        <v>1790</v>
      </c>
      <c r="G35" s="10"/>
      <c r="H35" s="10"/>
      <c r="I35" s="10"/>
      <c r="J35" s="10"/>
      <c r="K35" s="10"/>
      <c r="L35" s="10"/>
      <c r="M35" s="10"/>
      <c r="N35" s="10"/>
      <c r="O35" s="10" t="s">
        <v>82</v>
      </c>
    </row>
    <row r="36" ht="57" customHeight="1" spans="1:15">
      <c r="A36" s="10"/>
      <c r="B36" s="10" t="s">
        <v>2750</v>
      </c>
      <c r="C36" s="10" t="s">
        <v>73</v>
      </c>
      <c r="D36" s="6" t="str">
        <f t="shared" si="0"/>
        <v>男</v>
      </c>
      <c r="E36" s="6" t="str">
        <f t="shared" si="1"/>
        <v>1982**</v>
      </c>
      <c r="F36" s="10" t="s">
        <v>2751</v>
      </c>
      <c r="G36" s="10"/>
      <c r="H36" s="10"/>
      <c r="I36" s="10"/>
      <c r="J36" s="10"/>
      <c r="K36" s="10"/>
      <c r="L36" s="10"/>
      <c r="M36" s="10"/>
      <c r="N36" s="10"/>
      <c r="O36" s="10" t="s">
        <v>47</v>
      </c>
    </row>
    <row r="37" ht="53.1" customHeight="1" spans="1:15">
      <c r="A37" s="10"/>
      <c r="B37" s="10" t="s">
        <v>2752</v>
      </c>
      <c r="C37" s="10" t="s">
        <v>49</v>
      </c>
      <c r="D37" s="6" t="str">
        <f t="shared" si="0"/>
        <v>女</v>
      </c>
      <c r="E37" s="6" t="str">
        <f t="shared" si="1"/>
        <v>1991**</v>
      </c>
      <c r="F37" s="10" t="s">
        <v>2753</v>
      </c>
      <c r="G37" s="10"/>
      <c r="H37" s="10"/>
      <c r="I37" s="10"/>
      <c r="J37" s="10"/>
      <c r="K37" s="10"/>
      <c r="L37" s="10"/>
      <c r="M37" s="10"/>
      <c r="N37" s="10"/>
      <c r="O37" s="10" t="s">
        <v>47</v>
      </c>
    </row>
    <row r="38" ht="48.95" customHeight="1" spans="1:15">
      <c r="A38" s="10"/>
      <c r="B38" s="10" t="s">
        <v>2754</v>
      </c>
      <c r="C38" s="10" t="s">
        <v>42</v>
      </c>
      <c r="D38" s="6" t="str">
        <f t="shared" si="0"/>
        <v>女</v>
      </c>
      <c r="E38" s="6" t="str">
        <f t="shared" si="1"/>
        <v>1968**</v>
      </c>
      <c r="F38" s="10" t="s">
        <v>2755</v>
      </c>
      <c r="G38" s="10"/>
      <c r="H38" s="10"/>
      <c r="I38" s="10"/>
      <c r="J38" s="10"/>
      <c r="K38" s="10"/>
      <c r="L38" s="10"/>
      <c r="M38" s="10"/>
      <c r="N38" s="10"/>
      <c r="O38" s="10" t="s">
        <v>82</v>
      </c>
    </row>
    <row r="39" ht="48" customHeight="1" spans="1:16">
      <c r="A39" s="10"/>
      <c r="B39" s="10" t="s">
        <v>2756</v>
      </c>
      <c r="C39" s="10" t="s">
        <v>73</v>
      </c>
      <c r="D39" s="6" t="str">
        <f t="shared" si="0"/>
        <v>男</v>
      </c>
      <c r="E39" s="6" t="str">
        <f t="shared" si="1"/>
        <v>1992**</v>
      </c>
      <c r="F39" s="10" t="s">
        <v>2757</v>
      </c>
      <c r="G39" s="10"/>
      <c r="H39" s="10"/>
      <c r="I39" s="10"/>
      <c r="J39" s="10"/>
      <c r="K39" s="10"/>
      <c r="L39" s="10"/>
      <c r="M39" s="10"/>
      <c r="N39" s="10"/>
      <c r="O39" s="10" t="s">
        <v>82</v>
      </c>
      <c r="P39" s="69"/>
    </row>
    <row r="40" customHeight="1" spans="1:16">
      <c r="A40" s="10"/>
      <c r="B40" s="10" t="s">
        <v>2758</v>
      </c>
      <c r="C40" s="10" t="s">
        <v>2759</v>
      </c>
      <c r="D40" s="6" t="str">
        <f t="shared" si="0"/>
        <v>女</v>
      </c>
      <c r="E40" s="6" t="str">
        <f t="shared" si="1"/>
        <v>1995**</v>
      </c>
      <c r="F40" s="10" t="s">
        <v>2760</v>
      </c>
      <c r="G40" s="10"/>
      <c r="H40" s="10"/>
      <c r="I40" s="10"/>
      <c r="J40" s="10"/>
      <c r="K40" s="10"/>
      <c r="L40" s="10"/>
      <c r="M40" s="10"/>
      <c r="N40" s="10"/>
      <c r="O40" s="10" t="s">
        <v>47</v>
      </c>
      <c r="P40" s="15"/>
    </row>
    <row r="41" ht="101.1" customHeight="1" spans="1:15">
      <c r="A41" s="10">
        <v>9</v>
      </c>
      <c r="B41" s="10" t="s">
        <v>2761</v>
      </c>
      <c r="C41" s="10" t="s">
        <v>42</v>
      </c>
      <c r="D41" s="6" t="str">
        <f t="shared" si="0"/>
        <v>男</v>
      </c>
      <c r="E41" s="6" t="str">
        <f t="shared" si="1"/>
        <v>1963**</v>
      </c>
      <c r="F41" s="10" t="s">
        <v>2762</v>
      </c>
      <c r="G41" s="10" t="s">
        <v>2685</v>
      </c>
      <c r="H41" s="10">
        <v>3</v>
      </c>
      <c r="I41" s="10">
        <v>3</v>
      </c>
      <c r="J41" s="10" t="s">
        <v>2763</v>
      </c>
      <c r="K41" s="10">
        <v>4.25</v>
      </c>
      <c r="L41" s="10">
        <v>4.25</v>
      </c>
      <c r="M41" s="10">
        <v>0</v>
      </c>
      <c r="N41" s="10" t="s">
        <v>1211</v>
      </c>
      <c r="O41" s="10" t="s">
        <v>82</v>
      </c>
    </row>
    <row r="42" ht="99" customHeight="1" spans="1:15">
      <c r="A42" s="10"/>
      <c r="B42" s="10" t="s">
        <v>2764</v>
      </c>
      <c r="C42" s="10" t="s">
        <v>56</v>
      </c>
      <c r="D42" s="6" t="str">
        <f t="shared" si="0"/>
        <v>女</v>
      </c>
      <c r="E42" s="6" t="str">
        <f t="shared" si="1"/>
        <v>1967**</v>
      </c>
      <c r="F42" s="10" t="s">
        <v>2765</v>
      </c>
      <c r="G42" s="10"/>
      <c r="H42" s="10"/>
      <c r="I42" s="10"/>
      <c r="J42" s="10"/>
      <c r="K42" s="10"/>
      <c r="L42" s="10"/>
      <c r="M42" s="10"/>
      <c r="N42" s="10"/>
      <c r="O42" s="10" t="s">
        <v>82</v>
      </c>
    </row>
    <row r="43" ht="87.95" customHeight="1" spans="1:15">
      <c r="A43" s="10"/>
      <c r="B43" s="10" t="s">
        <v>2766</v>
      </c>
      <c r="C43" s="10" t="s">
        <v>153</v>
      </c>
      <c r="D43" s="6" t="str">
        <f t="shared" si="0"/>
        <v>女</v>
      </c>
      <c r="E43" s="6" t="str">
        <f t="shared" si="1"/>
        <v>1928**</v>
      </c>
      <c r="F43" s="10" t="s">
        <v>2767</v>
      </c>
      <c r="G43" s="10"/>
      <c r="H43" s="10"/>
      <c r="I43" s="10"/>
      <c r="J43" s="10"/>
      <c r="K43" s="10"/>
      <c r="L43" s="10"/>
      <c r="M43" s="10"/>
      <c r="N43" s="10"/>
      <c r="O43" s="10" t="s">
        <v>2768</v>
      </c>
    </row>
    <row r="44" ht="48" customHeight="1" spans="1:15">
      <c r="A44" s="10">
        <v>10</v>
      </c>
      <c r="B44" s="10" t="s">
        <v>2769</v>
      </c>
      <c r="C44" s="10" t="s">
        <v>42</v>
      </c>
      <c r="D44" s="6" t="str">
        <f t="shared" si="0"/>
        <v>男</v>
      </c>
      <c r="E44" s="6" t="str">
        <f t="shared" si="1"/>
        <v>1954**</v>
      </c>
      <c r="F44" s="10" t="s">
        <v>2770</v>
      </c>
      <c r="G44" s="10" t="s">
        <v>2685</v>
      </c>
      <c r="H44" s="10">
        <v>11</v>
      </c>
      <c r="I44" s="10">
        <v>6</v>
      </c>
      <c r="J44" s="10" t="s">
        <v>2763</v>
      </c>
      <c r="K44" s="10">
        <v>4.25</v>
      </c>
      <c r="L44" s="10">
        <v>4.25</v>
      </c>
      <c r="M44" s="10">
        <v>0</v>
      </c>
      <c r="N44" s="10" t="s">
        <v>2771</v>
      </c>
      <c r="O44" s="10" t="s">
        <v>82</v>
      </c>
    </row>
    <row r="45" ht="57" customHeight="1" spans="1:15">
      <c r="A45" s="10"/>
      <c r="B45" s="10" t="s">
        <v>2772</v>
      </c>
      <c r="C45" s="10" t="s">
        <v>56</v>
      </c>
      <c r="D45" s="6" t="str">
        <f t="shared" si="0"/>
        <v>女</v>
      </c>
      <c r="E45" s="6" t="str">
        <f t="shared" si="1"/>
        <v>1960**</v>
      </c>
      <c r="F45" s="10" t="s">
        <v>2773</v>
      </c>
      <c r="G45" s="10"/>
      <c r="H45" s="10"/>
      <c r="I45" s="10"/>
      <c r="J45" s="10"/>
      <c r="K45" s="10"/>
      <c r="L45" s="10"/>
      <c r="M45" s="10"/>
      <c r="N45" s="10"/>
      <c r="O45" s="10" t="s">
        <v>82</v>
      </c>
    </row>
    <row r="46" ht="48" customHeight="1" spans="1:15">
      <c r="A46" s="10"/>
      <c r="B46" s="10" t="s">
        <v>2774</v>
      </c>
      <c r="C46" s="10" t="s">
        <v>73</v>
      </c>
      <c r="D46" s="6" t="str">
        <f t="shared" si="0"/>
        <v>男</v>
      </c>
      <c r="E46" s="6" t="str">
        <f t="shared" si="1"/>
        <v>1985**</v>
      </c>
      <c r="F46" s="10" t="s">
        <v>2775</v>
      </c>
      <c r="G46" s="10"/>
      <c r="H46" s="10"/>
      <c r="I46" s="10"/>
      <c r="J46" s="10"/>
      <c r="K46" s="10"/>
      <c r="L46" s="10"/>
      <c r="M46" s="10"/>
      <c r="N46" s="10"/>
      <c r="O46" s="10" t="s">
        <v>82</v>
      </c>
    </row>
    <row r="47" ht="41.1" customHeight="1" spans="1:15">
      <c r="A47" s="10"/>
      <c r="B47" s="10" t="s">
        <v>2776</v>
      </c>
      <c r="C47" s="10" t="s">
        <v>49</v>
      </c>
      <c r="D47" s="6" t="str">
        <f t="shared" si="0"/>
        <v>女</v>
      </c>
      <c r="E47" s="6" t="str">
        <f t="shared" si="1"/>
        <v>1989**</v>
      </c>
      <c r="F47" s="10" t="s">
        <v>2777</v>
      </c>
      <c r="G47" s="10"/>
      <c r="H47" s="10"/>
      <c r="I47" s="10"/>
      <c r="J47" s="10"/>
      <c r="K47" s="10"/>
      <c r="L47" s="10"/>
      <c r="M47" s="10"/>
      <c r="N47" s="10"/>
      <c r="O47" s="10" t="s">
        <v>82</v>
      </c>
    </row>
    <row r="48" ht="47.1" customHeight="1" spans="1:15">
      <c r="A48" s="10"/>
      <c r="B48" s="10" t="s">
        <v>2778</v>
      </c>
      <c r="C48" s="19" t="s">
        <v>1510</v>
      </c>
      <c r="D48" s="6" t="str">
        <f t="shared" si="0"/>
        <v>女</v>
      </c>
      <c r="E48" s="6" t="str">
        <f t="shared" si="1"/>
        <v>1983**</v>
      </c>
      <c r="F48" s="10" t="s">
        <v>1292</v>
      </c>
      <c r="G48" s="10"/>
      <c r="H48" s="10"/>
      <c r="I48" s="10"/>
      <c r="J48" s="10"/>
      <c r="K48" s="10"/>
      <c r="L48" s="10"/>
      <c r="M48" s="10"/>
      <c r="N48" s="10"/>
      <c r="O48" s="10" t="s">
        <v>82</v>
      </c>
    </row>
    <row r="49" ht="57" customHeight="1" spans="1:15">
      <c r="A49" s="10"/>
      <c r="B49" s="10" t="s">
        <v>2779</v>
      </c>
      <c r="C49" s="19" t="s">
        <v>1510</v>
      </c>
      <c r="D49" s="6" t="str">
        <f t="shared" si="0"/>
        <v>女</v>
      </c>
      <c r="E49" s="6" t="str">
        <f t="shared" si="1"/>
        <v>1984**</v>
      </c>
      <c r="F49" s="10" t="s">
        <v>2780</v>
      </c>
      <c r="G49" s="10"/>
      <c r="H49" s="10"/>
      <c r="I49" s="10"/>
      <c r="J49" s="10"/>
      <c r="K49" s="10"/>
      <c r="L49" s="10"/>
      <c r="M49" s="10"/>
      <c r="N49" s="10"/>
      <c r="O49" s="10" t="s">
        <v>82</v>
      </c>
    </row>
    <row r="50" ht="51" customHeight="1" spans="1:16">
      <c r="A50" s="10">
        <v>11</v>
      </c>
      <c r="B50" s="10" t="s">
        <v>2781</v>
      </c>
      <c r="C50" s="10" t="s">
        <v>42</v>
      </c>
      <c r="D50" s="6" t="str">
        <f t="shared" si="0"/>
        <v>女</v>
      </c>
      <c r="E50" s="6" t="str">
        <f t="shared" si="1"/>
        <v>1971**</v>
      </c>
      <c r="F50" s="10" t="s">
        <v>748</v>
      </c>
      <c r="G50" s="10" t="s">
        <v>2685</v>
      </c>
      <c r="H50" s="10">
        <v>2</v>
      </c>
      <c r="I50" s="10">
        <v>2</v>
      </c>
      <c r="J50" s="10" t="s">
        <v>2782</v>
      </c>
      <c r="K50" s="10">
        <v>2.55</v>
      </c>
      <c r="L50" s="10">
        <v>2.55</v>
      </c>
      <c r="M50" s="10">
        <v>0</v>
      </c>
      <c r="N50" s="10" t="s">
        <v>2541</v>
      </c>
      <c r="O50" s="10" t="s">
        <v>2783</v>
      </c>
      <c r="P50" s="15"/>
    </row>
    <row r="51" customHeight="1" spans="1:15">
      <c r="A51" s="10"/>
      <c r="B51" s="10" t="s">
        <v>2784</v>
      </c>
      <c r="C51" s="10" t="s">
        <v>153</v>
      </c>
      <c r="D51" s="6" t="str">
        <f t="shared" si="0"/>
        <v>女</v>
      </c>
      <c r="E51" s="6" t="str">
        <f t="shared" si="1"/>
        <v>1935**</v>
      </c>
      <c r="F51" s="10" t="s">
        <v>2785</v>
      </c>
      <c r="G51" s="10"/>
      <c r="H51" s="10"/>
      <c r="I51" s="10"/>
      <c r="J51" s="10"/>
      <c r="K51" s="10"/>
      <c r="L51" s="10"/>
      <c r="M51" s="10"/>
      <c r="N51" s="10"/>
      <c r="O51" s="10" t="s">
        <v>47</v>
      </c>
    </row>
    <row r="52" ht="66" customHeight="1" spans="1:15">
      <c r="A52" s="10">
        <v>12</v>
      </c>
      <c r="B52" s="10" t="s">
        <v>2786</v>
      </c>
      <c r="C52" s="10" t="s">
        <v>42</v>
      </c>
      <c r="D52" s="6" t="str">
        <f t="shared" si="0"/>
        <v>女</v>
      </c>
      <c r="E52" s="6" t="str">
        <f t="shared" si="1"/>
        <v>1969**</v>
      </c>
      <c r="F52" s="10" t="s">
        <v>2787</v>
      </c>
      <c r="G52" s="10" t="s">
        <v>2685</v>
      </c>
      <c r="H52" s="10">
        <v>3</v>
      </c>
      <c r="I52" s="10">
        <v>3</v>
      </c>
      <c r="J52" s="10" t="s">
        <v>2788</v>
      </c>
      <c r="K52" s="10">
        <v>3.4</v>
      </c>
      <c r="L52" s="10">
        <v>3.4</v>
      </c>
      <c r="M52" s="10">
        <v>0</v>
      </c>
      <c r="N52" s="10" t="s">
        <v>1211</v>
      </c>
      <c r="O52" s="10" t="s">
        <v>82</v>
      </c>
    </row>
    <row r="53" ht="72" customHeight="1" spans="1:15">
      <c r="A53" s="10"/>
      <c r="B53" s="10" t="s">
        <v>2789</v>
      </c>
      <c r="C53" s="10" t="s">
        <v>73</v>
      </c>
      <c r="D53" s="6" t="str">
        <f t="shared" si="0"/>
        <v>男</v>
      </c>
      <c r="E53" s="6" t="str">
        <f t="shared" si="1"/>
        <v>1991**</v>
      </c>
      <c r="F53" s="10" t="s">
        <v>2790</v>
      </c>
      <c r="G53" s="10"/>
      <c r="H53" s="10"/>
      <c r="I53" s="10"/>
      <c r="J53" s="10"/>
      <c r="K53" s="10"/>
      <c r="L53" s="10"/>
      <c r="M53" s="10"/>
      <c r="N53" s="10"/>
      <c r="O53" s="10" t="s">
        <v>82</v>
      </c>
    </row>
    <row r="54" ht="51" customHeight="1" spans="1:15">
      <c r="A54" s="10"/>
      <c r="B54" s="10" t="s">
        <v>2791</v>
      </c>
      <c r="C54" s="68" t="s">
        <v>2792</v>
      </c>
      <c r="D54" s="6" t="str">
        <f t="shared" si="0"/>
        <v>男</v>
      </c>
      <c r="E54" s="6" t="str">
        <f t="shared" si="1"/>
        <v>1966**</v>
      </c>
      <c r="F54" s="10" t="s">
        <v>2793</v>
      </c>
      <c r="G54" s="10"/>
      <c r="H54" s="10"/>
      <c r="I54" s="10"/>
      <c r="J54" s="10"/>
      <c r="K54" s="10"/>
      <c r="L54" s="10"/>
      <c r="M54" s="10"/>
      <c r="N54" s="10"/>
      <c r="O54" s="10" t="s">
        <v>47</v>
      </c>
    </row>
    <row r="55" ht="42.95" customHeight="1" spans="1:15">
      <c r="A55" s="6">
        <v>13</v>
      </c>
      <c r="B55" s="6" t="s">
        <v>2794</v>
      </c>
      <c r="C55" s="6" t="s">
        <v>42</v>
      </c>
      <c r="D55" s="6" t="str">
        <f t="shared" si="0"/>
        <v>男</v>
      </c>
      <c r="E55" s="6" t="str">
        <f t="shared" si="1"/>
        <v>1969**</v>
      </c>
      <c r="F55" s="6" t="s">
        <v>2795</v>
      </c>
      <c r="G55" s="6" t="s">
        <v>2685</v>
      </c>
      <c r="H55" s="6">
        <v>4</v>
      </c>
      <c r="I55" s="6">
        <v>2</v>
      </c>
      <c r="J55" s="6" t="s">
        <v>2796</v>
      </c>
      <c r="K55" s="6">
        <v>0.85</v>
      </c>
      <c r="L55" s="6">
        <v>0.85</v>
      </c>
      <c r="M55" s="6">
        <v>0</v>
      </c>
      <c r="N55" s="6" t="s">
        <v>2541</v>
      </c>
      <c r="O55" s="6" t="s">
        <v>2797</v>
      </c>
    </row>
    <row r="56" ht="41.1" customHeight="1" spans="1:15">
      <c r="A56" s="6"/>
      <c r="B56" s="6" t="s">
        <v>2798</v>
      </c>
      <c r="C56" s="6" t="s">
        <v>56</v>
      </c>
      <c r="D56" s="6" t="str">
        <f t="shared" si="0"/>
        <v>女</v>
      </c>
      <c r="E56" s="6" t="str">
        <f t="shared" si="1"/>
        <v>1981**</v>
      </c>
      <c r="F56" s="6" t="s">
        <v>2799</v>
      </c>
      <c r="G56" s="6"/>
      <c r="H56" s="6"/>
      <c r="I56" s="6"/>
      <c r="J56" s="6"/>
      <c r="K56" s="6"/>
      <c r="L56" s="6"/>
      <c r="M56" s="6"/>
      <c r="N56" s="6"/>
      <c r="O56" s="6" t="s">
        <v>82</v>
      </c>
    </row>
    <row r="57" customHeight="1" spans="1:15">
      <c r="A57" s="6">
        <v>14</v>
      </c>
      <c r="B57" s="6" t="s">
        <v>2800</v>
      </c>
      <c r="C57" s="6" t="s">
        <v>42</v>
      </c>
      <c r="D57" s="6" t="str">
        <f t="shared" si="0"/>
        <v>男</v>
      </c>
      <c r="E57" s="6" t="str">
        <f t="shared" si="1"/>
        <v>1957**</v>
      </c>
      <c r="F57" s="6" t="s">
        <v>2801</v>
      </c>
      <c r="G57" s="6" t="s">
        <v>2685</v>
      </c>
      <c r="H57" s="6">
        <v>3</v>
      </c>
      <c r="I57" s="6">
        <v>3</v>
      </c>
      <c r="J57" s="6" t="s">
        <v>2802</v>
      </c>
      <c r="K57" s="6">
        <v>1.7</v>
      </c>
      <c r="L57" s="6">
        <v>1.7</v>
      </c>
      <c r="M57" s="6">
        <v>0</v>
      </c>
      <c r="N57" s="6" t="s">
        <v>1211</v>
      </c>
      <c r="O57" s="6" t="s">
        <v>47</v>
      </c>
    </row>
    <row r="58" customHeight="1" spans="1:15">
      <c r="A58" s="6"/>
      <c r="B58" s="6" t="s">
        <v>2803</v>
      </c>
      <c r="C58" s="6" t="s">
        <v>56</v>
      </c>
      <c r="D58" s="6" t="str">
        <f t="shared" si="0"/>
        <v>女</v>
      </c>
      <c r="E58" s="6" t="str">
        <f t="shared" si="1"/>
        <v>1971**</v>
      </c>
      <c r="F58" s="6" t="s">
        <v>2804</v>
      </c>
      <c r="G58" s="6"/>
      <c r="H58" s="6"/>
      <c r="I58" s="6"/>
      <c r="J58" s="6"/>
      <c r="K58" s="6"/>
      <c r="L58" s="6"/>
      <c r="M58" s="6"/>
      <c r="N58" s="6"/>
      <c r="O58" s="6" t="s">
        <v>47</v>
      </c>
    </row>
    <row r="59" ht="54" customHeight="1" spans="1:15">
      <c r="A59" s="6"/>
      <c r="B59" s="6" t="s">
        <v>2805</v>
      </c>
      <c r="C59" s="6" t="s">
        <v>73</v>
      </c>
      <c r="D59" s="6" t="str">
        <f t="shared" si="0"/>
        <v>男</v>
      </c>
      <c r="E59" s="6" t="str">
        <f t="shared" si="1"/>
        <v>1998**</v>
      </c>
      <c r="F59" s="6" t="s">
        <v>1888</v>
      </c>
      <c r="G59" s="6"/>
      <c r="H59" s="6"/>
      <c r="I59" s="6"/>
      <c r="J59" s="6"/>
      <c r="K59" s="6"/>
      <c r="L59" s="6"/>
      <c r="M59" s="6"/>
      <c r="N59" s="6"/>
      <c r="O59" s="6" t="s">
        <v>82</v>
      </c>
    </row>
    <row r="60" ht="48" customHeight="1" spans="1:15">
      <c r="A60" s="6">
        <v>15</v>
      </c>
      <c r="B60" s="6" t="s">
        <v>2806</v>
      </c>
      <c r="C60" s="6" t="s">
        <v>42</v>
      </c>
      <c r="D60" s="6" t="str">
        <f t="shared" si="0"/>
        <v>男</v>
      </c>
      <c r="E60" s="6" t="str">
        <f t="shared" si="1"/>
        <v>1954**</v>
      </c>
      <c r="F60" s="6" t="s">
        <v>1085</v>
      </c>
      <c r="G60" s="6" t="s">
        <v>2685</v>
      </c>
      <c r="H60" s="6">
        <v>9</v>
      </c>
      <c r="I60" s="6">
        <v>6</v>
      </c>
      <c r="J60" s="6" t="s">
        <v>2807</v>
      </c>
      <c r="K60" s="6" t="s">
        <v>2808</v>
      </c>
      <c r="L60" s="6">
        <v>3.4</v>
      </c>
      <c r="M60" s="6">
        <v>0</v>
      </c>
      <c r="N60" s="6" t="s">
        <v>1211</v>
      </c>
      <c r="O60" s="6" t="s">
        <v>47</v>
      </c>
    </row>
    <row r="61" ht="48" customHeight="1" spans="1:15">
      <c r="A61" s="6"/>
      <c r="B61" s="6" t="s">
        <v>2809</v>
      </c>
      <c r="C61" s="6" t="s">
        <v>56</v>
      </c>
      <c r="D61" s="6" t="str">
        <f t="shared" si="0"/>
        <v>女</v>
      </c>
      <c r="E61" s="6" t="str">
        <f t="shared" si="1"/>
        <v>1960**</v>
      </c>
      <c r="F61" s="6" t="s">
        <v>1954</v>
      </c>
      <c r="G61" s="6"/>
      <c r="H61" s="6"/>
      <c r="I61" s="6"/>
      <c r="J61" s="6"/>
      <c r="K61" s="6"/>
      <c r="L61" s="6"/>
      <c r="M61" s="6"/>
      <c r="N61" s="6"/>
      <c r="O61" s="6" t="s">
        <v>82</v>
      </c>
    </row>
    <row r="62" ht="48" customHeight="1" spans="1:15">
      <c r="A62" s="6"/>
      <c r="B62" s="6" t="s">
        <v>2810</v>
      </c>
      <c r="C62" s="6" t="s">
        <v>73</v>
      </c>
      <c r="D62" s="6" t="str">
        <f t="shared" si="0"/>
        <v>男</v>
      </c>
      <c r="E62" s="6" t="str">
        <f t="shared" si="1"/>
        <v>1987**</v>
      </c>
      <c r="F62" s="6" t="s">
        <v>2811</v>
      </c>
      <c r="G62" s="6"/>
      <c r="H62" s="6"/>
      <c r="I62" s="6"/>
      <c r="J62" s="6"/>
      <c r="K62" s="6"/>
      <c r="L62" s="6"/>
      <c r="M62" s="6"/>
      <c r="N62" s="6"/>
      <c r="O62" s="6" t="s">
        <v>47</v>
      </c>
    </row>
    <row r="63" ht="48" customHeight="1" spans="1:15">
      <c r="A63" s="6"/>
      <c r="B63" s="6" t="s">
        <v>2812</v>
      </c>
      <c r="C63" s="6" t="s">
        <v>49</v>
      </c>
      <c r="D63" s="6" t="str">
        <f t="shared" si="0"/>
        <v>女</v>
      </c>
      <c r="E63" s="6" t="str">
        <f t="shared" si="1"/>
        <v>1992**</v>
      </c>
      <c r="F63" s="6" t="s">
        <v>2813</v>
      </c>
      <c r="G63" s="6"/>
      <c r="H63" s="6"/>
      <c r="I63" s="6"/>
      <c r="J63" s="6"/>
      <c r="K63" s="6"/>
      <c r="L63" s="6"/>
      <c r="M63" s="6"/>
      <c r="N63" s="6"/>
      <c r="O63" s="6" t="s">
        <v>47</v>
      </c>
    </row>
    <row r="64" ht="48" customHeight="1" spans="1:15">
      <c r="A64" s="6"/>
      <c r="B64" s="6" t="s">
        <v>2814</v>
      </c>
      <c r="C64" s="6" t="s">
        <v>388</v>
      </c>
      <c r="D64" s="6" t="str">
        <f t="shared" si="0"/>
        <v>男</v>
      </c>
      <c r="E64" s="6" t="str">
        <f t="shared" si="1"/>
        <v>1985**</v>
      </c>
      <c r="F64" s="6" t="s">
        <v>2815</v>
      </c>
      <c r="G64" s="6"/>
      <c r="H64" s="6"/>
      <c r="I64" s="6"/>
      <c r="J64" s="6"/>
      <c r="K64" s="6"/>
      <c r="L64" s="6"/>
      <c r="M64" s="6"/>
      <c r="N64" s="6"/>
      <c r="O64" s="6" t="s">
        <v>47</v>
      </c>
    </row>
    <row r="65" ht="48" customHeight="1" spans="1:15">
      <c r="A65" s="6"/>
      <c r="B65" s="6" t="s">
        <v>2816</v>
      </c>
      <c r="C65" s="6" t="s">
        <v>56</v>
      </c>
      <c r="D65" s="6" t="str">
        <f t="shared" si="0"/>
        <v>女</v>
      </c>
      <c r="E65" s="6" t="str">
        <f t="shared" si="1"/>
        <v>1985**</v>
      </c>
      <c r="F65" s="6" t="s">
        <v>2817</v>
      </c>
      <c r="G65" s="6"/>
      <c r="H65" s="6"/>
      <c r="I65" s="6"/>
      <c r="J65" s="6"/>
      <c r="K65" s="6"/>
      <c r="L65" s="6"/>
      <c r="M65" s="6"/>
      <c r="N65" s="6"/>
      <c r="O65" s="6" t="s">
        <v>47</v>
      </c>
    </row>
    <row r="66" ht="38.1" customHeight="1" spans="1:15">
      <c r="A66" s="6">
        <v>16</v>
      </c>
      <c r="B66" s="6" t="s">
        <v>2818</v>
      </c>
      <c r="C66" s="6" t="s">
        <v>126</v>
      </c>
      <c r="D66" s="6" t="str">
        <f t="shared" si="0"/>
        <v>男</v>
      </c>
      <c r="E66" s="6" t="str">
        <f t="shared" si="1"/>
        <v>1953**</v>
      </c>
      <c r="F66" s="6" t="s">
        <v>310</v>
      </c>
      <c r="G66" s="6" t="s">
        <v>2819</v>
      </c>
      <c r="H66" s="6">
        <v>7</v>
      </c>
      <c r="I66" s="6">
        <v>5</v>
      </c>
      <c r="J66" s="6" t="s">
        <v>2820</v>
      </c>
      <c r="K66" s="6">
        <v>2.55</v>
      </c>
      <c r="L66" s="6">
        <v>2.55</v>
      </c>
      <c r="M66" s="6">
        <v>0</v>
      </c>
      <c r="N66" s="6" t="s">
        <v>1211</v>
      </c>
      <c r="O66" s="6" t="s">
        <v>47</v>
      </c>
    </row>
    <row r="67" ht="38.1" customHeight="1" spans="1:15">
      <c r="A67" s="6"/>
      <c r="B67" s="6" t="s">
        <v>2821</v>
      </c>
      <c r="C67" s="6" t="s">
        <v>56</v>
      </c>
      <c r="D67" s="6" t="str">
        <f t="shared" ref="D67:D102" si="2">IF(MOD(MID(F67,17,1),2),"男","女")</f>
        <v>女</v>
      </c>
      <c r="E67" s="6" t="str">
        <f t="shared" ref="E67:E102" si="3">TEXT(MID(F67,7,6),"0000-00")</f>
        <v>1957**</v>
      </c>
      <c r="F67" s="6" t="s">
        <v>2822</v>
      </c>
      <c r="G67" s="6"/>
      <c r="H67" s="6"/>
      <c r="I67" s="6"/>
      <c r="J67" s="6"/>
      <c r="K67" s="6"/>
      <c r="L67" s="6"/>
      <c r="M67" s="6"/>
      <c r="N67" s="6"/>
      <c r="O67" s="6" t="s">
        <v>82</v>
      </c>
    </row>
    <row r="68" ht="38.1" customHeight="1" spans="1:15">
      <c r="A68" s="6"/>
      <c r="B68" s="6" t="s">
        <v>2823</v>
      </c>
      <c r="C68" s="6" t="s">
        <v>741</v>
      </c>
      <c r="D68" s="6" t="str">
        <f t="shared" si="2"/>
        <v>男</v>
      </c>
      <c r="E68" s="6" t="str">
        <f t="shared" si="3"/>
        <v>1979**</v>
      </c>
      <c r="F68" s="6" t="s">
        <v>243</v>
      </c>
      <c r="G68" s="6"/>
      <c r="H68" s="6"/>
      <c r="I68" s="6"/>
      <c r="J68" s="6"/>
      <c r="K68" s="6"/>
      <c r="L68" s="6"/>
      <c r="M68" s="6"/>
      <c r="N68" s="6"/>
      <c r="O68" s="6" t="s">
        <v>47</v>
      </c>
    </row>
    <row r="69" ht="38.1" customHeight="1" spans="1:15">
      <c r="A69" s="6"/>
      <c r="B69" s="6" t="s">
        <v>2824</v>
      </c>
      <c r="C69" s="6" t="s">
        <v>70</v>
      </c>
      <c r="D69" s="6" t="str">
        <f t="shared" si="2"/>
        <v>女</v>
      </c>
      <c r="E69" s="6" t="str">
        <f t="shared" si="3"/>
        <v>1986**</v>
      </c>
      <c r="F69" s="6" t="s">
        <v>2825</v>
      </c>
      <c r="G69" s="6"/>
      <c r="H69" s="6"/>
      <c r="I69" s="6"/>
      <c r="J69" s="6"/>
      <c r="K69" s="6"/>
      <c r="L69" s="6"/>
      <c r="M69" s="6"/>
      <c r="N69" s="6"/>
      <c r="O69" s="6" t="s">
        <v>82</v>
      </c>
    </row>
    <row r="70" ht="38.1" customHeight="1" spans="1:15">
      <c r="A70" s="6"/>
      <c r="B70" s="6" t="s">
        <v>2826</v>
      </c>
      <c r="C70" s="6" t="s">
        <v>49</v>
      </c>
      <c r="D70" s="6" t="str">
        <f t="shared" si="2"/>
        <v>女</v>
      </c>
      <c r="E70" s="6" t="str">
        <f t="shared" si="3"/>
        <v>1983**</v>
      </c>
      <c r="F70" s="6" t="s">
        <v>2827</v>
      </c>
      <c r="G70" s="6"/>
      <c r="H70" s="6"/>
      <c r="I70" s="6"/>
      <c r="J70" s="6"/>
      <c r="K70" s="6"/>
      <c r="L70" s="6"/>
      <c r="M70" s="6"/>
      <c r="N70" s="6"/>
      <c r="O70" s="6" t="s">
        <v>47</v>
      </c>
    </row>
    <row r="71" ht="41.1" customHeight="1" spans="1:15">
      <c r="A71" s="6">
        <v>17</v>
      </c>
      <c r="B71" s="6" t="s">
        <v>1757</v>
      </c>
      <c r="C71" s="6" t="s">
        <v>126</v>
      </c>
      <c r="D71" s="6" t="str">
        <f t="shared" si="2"/>
        <v>女</v>
      </c>
      <c r="E71" s="6" t="str">
        <f t="shared" si="3"/>
        <v>1962**</v>
      </c>
      <c r="F71" s="6" t="s">
        <v>2828</v>
      </c>
      <c r="G71" s="6" t="s">
        <v>2819</v>
      </c>
      <c r="H71" s="6">
        <v>2</v>
      </c>
      <c r="I71" s="6">
        <v>2</v>
      </c>
      <c r="J71" s="6" t="s">
        <v>2829</v>
      </c>
      <c r="K71" s="6">
        <v>0.85</v>
      </c>
      <c r="L71" s="6">
        <v>0.85</v>
      </c>
      <c r="M71" s="6">
        <v>0</v>
      </c>
      <c r="N71" s="6" t="s">
        <v>2541</v>
      </c>
      <c r="O71" s="6" t="s">
        <v>82</v>
      </c>
    </row>
    <row r="72" ht="38.1" customHeight="1" spans="1:15">
      <c r="A72" s="6"/>
      <c r="B72" s="6" t="s">
        <v>2830</v>
      </c>
      <c r="C72" s="6" t="s">
        <v>741</v>
      </c>
      <c r="D72" s="6" t="str">
        <f t="shared" si="2"/>
        <v>男</v>
      </c>
      <c r="E72" s="6" t="str">
        <f t="shared" si="3"/>
        <v>1998**</v>
      </c>
      <c r="F72" s="6" t="s">
        <v>2831</v>
      </c>
      <c r="G72" s="6"/>
      <c r="H72" s="6"/>
      <c r="I72" s="6"/>
      <c r="J72" s="6"/>
      <c r="K72" s="6"/>
      <c r="L72" s="6"/>
      <c r="M72" s="6"/>
      <c r="N72" s="6"/>
      <c r="O72" s="6" t="s">
        <v>82</v>
      </c>
    </row>
    <row r="73" ht="39.95" customHeight="1" spans="1:15">
      <c r="A73" s="6">
        <v>18</v>
      </c>
      <c r="B73" s="6" t="s">
        <v>1512</v>
      </c>
      <c r="C73" s="6" t="s">
        <v>126</v>
      </c>
      <c r="D73" s="6" t="str">
        <f t="shared" si="2"/>
        <v>男</v>
      </c>
      <c r="E73" s="6" t="str">
        <f t="shared" si="3"/>
        <v>1962**</v>
      </c>
      <c r="F73" s="6" t="s">
        <v>2832</v>
      </c>
      <c r="G73" s="6" t="s">
        <v>2819</v>
      </c>
      <c r="H73" s="6">
        <v>5</v>
      </c>
      <c r="I73" s="6">
        <v>4</v>
      </c>
      <c r="J73" s="6" t="s">
        <v>2802</v>
      </c>
      <c r="K73" s="6">
        <v>2.55</v>
      </c>
      <c r="L73" s="6">
        <v>2.55</v>
      </c>
      <c r="M73" s="6">
        <v>0</v>
      </c>
      <c r="N73" s="6" t="s">
        <v>1211</v>
      </c>
      <c r="O73" s="6" t="s">
        <v>47</v>
      </c>
    </row>
    <row r="74" ht="39.95" customHeight="1" spans="1:15">
      <c r="A74" s="6"/>
      <c r="B74" s="6" t="s">
        <v>2833</v>
      </c>
      <c r="C74" s="6" t="s">
        <v>56</v>
      </c>
      <c r="D74" s="6" t="str">
        <f t="shared" si="2"/>
        <v>女</v>
      </c>
      <c r="E74" s="6" t="str">
        <f t="shared" si="3"/>
        <v>1965**</v>
      </c>
      <c r="F74" s="6" t="s">
        <v>2834</v>
      </c>
      <c r="G74" s="6"/>
      <c r="H74" s="6"/>
      <c r="I74" s="6"/>
      <c r="J74" s="6"/>
      <c r="K74" s="6"/>
      <c r="L74" s="6"/>
      <c r="M74" s="6"/>
      <c r="N74" s="6"/>
      <c r="O74" s="6" t="s">
        <v>82</v>
      </c>
    </row>
    <row r="75" ht="42" customHeight="1" spans="1:15">
      <c r="A75" s="6"/>
      <c r="B75" s="6" t="s">
        <v>2835</v>
      </c>
      <c r="C75" s="6" t="s">
        <v>741</v>
      </c>
      <c r="D75" s="6" t="str">
        <f t="shared" si="2"/>
        <v>男</v>
      </c>
      <c r="E75" s="6" t="str">
        <f t="shared" si="3"/>
        <v>1995**</v>
      </c>
      <c r="F75" s="6" t="s">
        <v>2836</v>
      </c>
      <c r="G75" s="6"/>
      <c r="H75" s="6"/>
      <c r="I75" s="6"/>
      <c r="J75" s="6"/>
      <c r="K75" s="6"/>
      <c r="L75" s="6"/>
      <c r="M75" s="6"/>
      <c r="N75" s="6"/>
      <c r="O75" s="6" t="s">
        <v>47</v>
      </c>
    </row>
    <row r="76" ht="38.1" customHeight="1" spans="1:15">
      <c r="A76" s="6"/>
      <c r="B76" s="6" t="s">
        <v>1089</v>
      </c>
      <c r="C76" s="6" t="s">
        <v>70</v>
      </c>
      <c r="D76" s="6" t="str">
        <f t="shared" si="2"/>
        <v>女</v>
      </c>
      <c r="E76" s="6" t="str">
        <f t="shared" si="3"/>
        <v>1987**</v>
      </c>
      <c r="F76" s="6" t="s">
        <v>1346</v>
      </c>
      <c r="G76" s="6"/>
      <c r="H76" s="6"/>
      <c r="I76" s="6"/>
      <c r="J76" s="6"/>
      <c r="K76" s="6"/>
      <c r="L76" s="6"/>
      <c r="M76" s="6"/>
      <c r="N76" s="6"/>
      <c r="O76" s="6" t="s">
        <v>47</v>
      </c>
    </row>
    <row r="77" customHeight="1" spans="1:15">
      <c r="A77" s="6">
        <v>19</v>
      </c>
      <c r="B77" s="6" t="s">
        <v>2837</v>
      </c>
      <c r="C77" s="6" t="s">
        <v>126</v>
      </c>
      <c r="D77" s="6" t="str">
        <f t="shared" si="2"/>
        <v>男</v>
      </c>
      <c r="E77" s="6" t="str">
        <f t="shared" si="3"/>
        <v>1962**</v>
      </c>
      <c r="F77" s="6" t="s">
        <v>2838</v>
      </c>
      <c r="G77" s="6" t="s">
        <v>2819</v>
      </c>
      <c r="H77" s="6">
        <v>9</v>
      </c>
      <c r="I77" s="6">
        <v>5</v>
      </c>
      <c r="J77" s="6" t="s">
        <v>2839</v>
      </c>
      <c r="K77" s="6">
        <v>3.95</v>
      </c>
      <c r="L77" s="6">
        <v>3.95</v>
      </c>
      <c r="M77" s="6">
        <v>0</v>
      </c>
      <c r="N77" s="6" t="s">
        <v>1211</v>
      </c>
      <c r="O77" s="6" t="s">
        <v>47</v>
      </c>
    </row>
    <row r="78" ht="57" customHeight="1" spans="1:15">
      <c r="A78" s="6"/>
      <c r="B78" s="6" t="s">
        <v>2840</v>
      </c>
      <c r="C78" s="6" t="s">
        <v>56</v>
      </c>
      <c r="D78" s="6" t="str">
        <f t="shared" si="2"/>
        <v>女</v>
      </c>
      <c r="E78" s="6" t="str">
        <f t="shared" si="3"/>
        <v>1962**</v>
      </c>
      <c r="F78" s="6" t="s">
        <v>2055</v>
      </c>
      <c r="G78" s="6"/>
      <c r="H78" s="6"/>
      <c r="I78" s="6"/>
      <c r="J78" s="6"/>
      <c r="K78" s="6"/>
      <c r="L78" s="6"/>
      <c r="M78" s="6"/>
      <c r="N78" s="6"/>
      <c r="O78" s="6" t="s">
        <v>82</v>
      </c>
    </row>
    <row r="79" customHeight="1" spans="1:16">
      <c r="A79" s="6"/>
      <c r="B79" s="6" t="s">
        <v>2841</v>
      </c>
      <c r="C79" s="6" t="s">
        <v>126</v>
      </c>
      <c r="D79" s="6" t="str">
        <f t="shared" si="2"/>
        <v>男</v>
      </c>
      <c r="E79" s="6" t="str">
        <f t="shared" si="3"/>
        <v>1985**</v>
      </c>
      <c r="F79" s="6" t="s">
        <v>2775</v>
      </c>
      <c r="G79" s="6"/>
      <c r="H79" s="6"/>
      <c r="I79" s="6"/>
      <c r="J79" s="6"/>
      <c r="K79" s="6"/>
      <c r="L79" s="6"/>
      <c r="M79" s="6"/>
      <c r="N79" s="6"/>
      <c r="O79" s="6" t="s">
        <v>82</v>
      </c>
      <c r="P79" s="15"/>
    </row>
    <row r="80" ht="57" customHeight="1" spans="1:15">
      <c r="A80" s="6"/>
      <c r="B80" s="6" t="s">
        <v>2842</v>
      </c>
      <c r="C80" s="6" t="s">
        <v>56</v>
      </c>
      <c r="D80" s="6" t="str">
        <f t="shared" si="2"/>
        <v>女</v>
      </c>
      <c r="E80" s="6" t="str">
        <f t="shared" si="3"/>
        <v>1992**</v>
      </c>
      <c r="F80" s="6" t="s">
        <v>2843</v>
      </c>
      <c r="G80" s="6"/>
      <c r="H80" s="6"/>
      <c r="I80" s="6"/>
      <c r="J80" s="6"/>
      <c r="K80" s="6"/>
      <c r="L80" s="6"/>
      <c r="M80" s="6"/>
      <c r="N80" s="6"/>
      <c r="O80" s="6" t="s">
        <v>82</v>
      </c>
    </row>
    <row r="81" ht="54" customHeight="1" spans="1:15">
      <c r="A81" s="6"/>
      <c r="B81" s="6" t="s">
        <v>2844</v>
      </c>
      <c r="C81" s="6" t="s">
        <v>126</v>
      </c>
      <c r="D81" s="6" t="str">
        <f t="shared" si="2"/>
        <v>女</v>
      </c>
      <c r="E81" s="6" t="str">
        <f t="shared" si="3"/>
        <v>1988**</v>
      </c>
      <c r="F81" s="6" t="s">
        <v>397</v>
      </c>
      <c r="G81" s="6"/>
      <c r="H81" s="6"/>
      <c r="I81" s="6"/>
      <c r="J81" s="6"/>
      <c r="K81" s="6"/>
      <c r="L81" s="6"/>
      <c r="M81" s="6"/>
      <c r="N81" s="6"/>
      <c r="O81" s="6" t="s">
        <v>82</v>
      </c>
    </row>
    <row r="82" ht="35.1" customHeight="1" spans="1:15">
      <c r="A82" s="10">
        <v>20</v>
      </c>
      <c r="B82" s="10" t="s">
        <v>2845</v>
      </c>
      <c r="C82" s="10" t="s">
        <v>42</v>
      </c>
      <c r="D82" s="6" t="str">
        <f t="shared" si="2"/>
        <v>女</v>
      </c>
      <c r="E82" s="6" t="str">
        <f t="shared" si="3"/>
        <v>1960**</v>
      </c>
      <c r="F82" s="10" t="s">
        <v>2656</v>
      </c>
      <c r="G82" s="10" t="s">
        <v>2685</v>
      </c>
      <c r="H82" s="10">
        <v>6</v>
      </c>
      <c r="I82" s="10">
        <v>5</v>
      </c>
      <c r="J82" s="10" t="s">
        <v>2846</v>
      </c>
      <c r="K82" s="10">
        <v>2.55</v>
      </c>
      <c r="L82" s="10">
        <v>2.55</v>
      </c>
      <c r="M82" s="10">
        <v>0</v>
      </c>
      <c r="N82" s="10" t="s">
        <v>1211</v>
      </c>
      <c r="O82" s="10" t="s">
        <v>47</v>
      </c>
    </row>
    <row r="83" ht="35.1" customHeight="1" spans="1:15">
      <c r="A83" s="10"/>
      <c r="B83" s="10" t="s">
        <v>2847</v>
      </c>
      <c r="C83" s="19" t="s">
        <v>221</v>
      </c>
      <c r="D83" s="6" t="str">
        <f t="shared" si="2"/>
        <v>男</v>
      </c>
      <c r="E83" s="6" t="str">
        <f t="shared" si="3"/>
        <v>1986**</v>
      </c>
      <c r="F83" s="10" t="s">
        <v>222</v>
      </c>
      <c r="G83" s="10"/>
      <c r="H83" s="10"/>
      <c r="I83" s="10"/>
      <c r="J83" s="10"/>
      <c r="K83" s="10"/>
      <c r="L83" s="10"/>
      <c r="M83" s="10"/>
      <c r="N83" s="10"/>
      <c r="O83" s="10" t="s">
        <v>47</v>
      </c>
    </row>
    <row r="84" ht="35.1" customHeight="1" spans="1:15">
      <c r="A84" s="10"/>
      <c r="B84" s="10" t="s">
        <v>2848</v>
      </c>
      <c r="C84" s="10" t="s">
        <v>2343</v>
      </c>
      <c r="D84" s="6" t="str">
        <f t="shared" si="2"/>
        <v>女</v>
      </c>
      <c r="E84" s="6" t="str">
        <f t="shared" si="3"/>
        <v>1978**</v>
      </c>
      <c r="F84" s="10" t="s">
        <v>2849</v>
      </c>
      <c r="G84" s="10"/>
      <c r="H84" s="10"/>
      <c r="I84" s="10"/>
      <c r="J84" s="10"/>
      <c r="K84" s="10"/>
      <c r="L84" s="10"/>
      <c r="M84" s="10"/>
      <c r="N84" s="10"/>
      <c r="O84" s="10" t="s">
        <v>82</v>
      </c>
    </row>
    <row r="85" ht="35.1" customHeight="1" spans="1:16">
      <c r="A85" s="10"/>
      <c r="B85" s="10" t="s">
        <v>1878</v>
      </c>
      <c r="C85" s="19" t="s">
        <v>231</v>
      </c>
      <c r="D85" s="6" t="str">
        <f t="shared" si="2"/>
        <v>男</v>
      </c>
      <c r="E85" s="6" t="str">
        <f t="shared" si="3"/>
        <v>1985**</v>
      </c>
      <c r="F85" s="10" t="s">
        <v>790</v>
      </c>
      <c r="G85" s="10"/>
      <c r="H85" s="10"/>
      <c r="I85" s="10"/>
      <c r="J85" s="10"/>
      <c r="K85" s="10"/>
      <c r="L85" s="10"/>
      <c r="M85" s="10"/>
      <c r="N85" s="10"/>
      <c r="O85" s="10" t="s">
        <v>2663</v>
      </c>
      <c r="P85" s="15"/>
    </row>
    <row r="86" ht="35.1" customHeight="1" spans="1:15">
      <c r="A86" s="10"/>
      <c r="B86" s="10" t="s">
        <v>2850</v>
      </c>
      <c r="C86" s="10" t="s">
        <v>2336</v>
      </c>
      <c r="D86" s="6" t="str">
        <f t="shared" si="2"/>
        <v>女</v>
      </c>
      <c r="E86" s="6" t="str">
        <f t="shared" si="3"/>
        <v>1987**</v>
      </c>
      <c r="F86" s="10" t="s">
        <v>2851</v>
      </c>
      <c r="G86" s="10"/>
      <c r="H86" s="10"/>
      <c r="I86" s="10"/>
      <c r="J86" s="10"/>
      <c r="K86" s="10"/>
      <c r="L86" s="10"/>
      <c r="M86" s="10"/>
      <c r="N86" s="10"/>
      <c r="O86" s="10" t="s">
        <v>82</v>
      </c>
    </row>
    <row r="87" ht="39" customHeight="1" spans="1:15">
      <c r="A87" s="10">
        <v>21</v>
      </c>
      <c r="B87" s="10" t="s">
        <v>2852</v>
      </c>
      <c r="C87" s="10" t="s">
        <v>42</v>
      </c>
      <c r="D87" s="6" t="str">
        <f t="shared" si="2"/>
        <v>男</v>
      </c>
      <c r="E87" s="6" t="str">
        <f t="shared" si="3"/>
        <v>1954**</v>
      </c>
      <c r="F87" s="10" t="s">
        <v>2853</v>
      </c>
      <c r="G87" s="10" t="s">
        <v>2819</v>
      </c>
      <c r="H87" s="10">
        <v>6</v>
      </c>
      <c r="I87" s="10">
        <v>5</v>
      </c>
      <c r="J87" s="10" t="s">
        <v>2854</v>
      </c>
      <c r="K87" s="10">
        <v>3.4</v>
      </c>
      <c r="L87" s="10">
        <v>3.4</v>
      </c>
      <c r="M87" s="10">
        <v>0</v>
      </c>
      <c r="N87" s="10" t="s">
        <v>1211</v>
      </c>
      <c r="O87" s="10" t="s">
        <v>47</v>
      </c>
    </row>
    <row r="88" ht="39" customHeight="1" spans="1:15">
      <c r="A88" s="10"/>
      <c r="B88" s="10" t="s">
        <v>2855</v>
      </c>
      <c r="C88" s="10" t="s">
        <v>56</v>
      </c>
      <c r="D88" s="6" t="str">
        <f t="shared" si="2"/>
        <v>女</v>
      </c>
      <c r="E88" s="6" t="str">
        <f t="shared" si="3"/>
        <v>1962**</v>
      </c>
      <c r="F88" s="10" t="s">
        <v>2856</v>
      </c>
      <c r="G88" s="10"/>
      <c r="H88" s="10"/>
      <c r="I88" s="10"/>
      <c r="J88" s="10"/>
      <c r="K88" s="10"/>
      <c r="L88" s="10"/>
      <c r="M88" s="10"/>
      <c r="N88" s="10"/>
      <c r="O88" s="10" t="s">
        <v>82</v>
      </c>
    </row>
    <row r="89" ht="39" customHeight="1" spans="1:15">
      <c r="A89" s="10"/>
      <c r="B89" s="10" t="s">
        <v>1747</v>
      </c>
      <c r="C89" s="10" t="s">
        <v>1510</v>
      </c>
      <c r="D89" s="6" t="str">
        <f t="shared" si="2"/>
        <v>女</v>
      </c>
      <c r="E89" s="6" t="str">
        <f t="shared" si="3"/>
        <v>1990**</v>
      </c>
      <c r="F89" s="10" t="s">
        <v>2194</v>
      </c>
      <c r="G89" s="10"/>
      <c r="H89" s="10"/>
      <c r="I89" s="10"/>
      <c r="J89" s="10"/>
      <c r="K89" s="10"/>
      <c r="L89" s="10"/>
      <c r="M89" s="10"/>
      <c r="N89" s="10"/>
      <c r="O89" s="10" t="s">
        <v>82</v>
      </c>
    </row>
    <row r="90" ht="39" customHeight="1" spans="1:15">
      <c r="A90" s="10"/>
      <c r="B90" s="10" t="s">
        <v>2857</v>
      </c>
      <c r="C90" s="19" t="s">
        <v>53</v>
      </c>
      <c r="D90" s="6" t="str">
        <f t="shared" si="2"/>
        <v>男</v>
      </c>
      <c r="E90" s="6" t="str">
        <f t="shared" si="3"/>
        <v>1983**</v>
      </c>
      <c r="F90" s="10" t="s">
        <v>1668</v>
      </c>
      <c r="G90" s="10"/>
      <c r="H90" s="10"/>
      <c r="I90" s="10"/>
      <c r="J90" s="10"/>
      <c r="K90" s="10"/>
      <c r="L90" s="10"/>
      <c r="M90" s="10"/>
      <c r="N90" s="10"/>
      <c r="O90" s="10" t="s">
        <v>47</v>
      </c>
    </row>
    <row r="91" ht="39" customHeight="1" spans="1:15">
      <c r="A91" s="10"/>
      <c r="B91" s="10" t="s">
        <v>2858</v>
      </c>
      <c r="C91" s="19" t="s">
        <v>49</v>
      </c>
      <c r="D91" s="6" t="str">
        <f t="shared" si="2"/>
        <v>女</v>
      </c>
      <c r="E91" s="6" t="str">
        <f t="shared" si="3"/>
        <v>1983**</v>
      </c>
      <c r="F91" s="10" t="s">
        <v>2395</v>
      </c>
      <c r="G91" s="10"/>
      <c r="H91" s="10"/>
      <c r="I91" s="10"/>
      <c r="J91" s="10"/>
      <c r="K91" s="10"/>
      <c r="L91" s="10"/>
      <c r="M91" s="10"/>
      <c r="N91" s="10"/>
      <c r="O91" s="10" t="s">
        <v>47</v>
      </c>
    </row>
    <row r="92" ht="42" customHeight="1" spans="1:15">
      <c r="A92" s="10">
        <v>22</v>
      </c>
      <c r="B92" s="10" t="s">
        <v>2859</v>
      </c>
      <c r="C92" s="19" t="s">
        <v>42</v>
      </c>
      <c r="D92" s="6" t="str">
        <f t="shared" si="2"/>
        <v>男</v>
      </c>
      <c r="E92" s="6" t="str">
        <f t="shared" si="3"/>
        <v>1973**</v>
      </c>
      <c r="F92" s="10" t="s">
        <v>2860</v>
      </c>
      <c r="G92" s="10" t="s">
        <v>2819</v>
      </c>
      <c r="H92" s="10">
        <v>4</v>
      </c>
      <c r="I92" s="10">
        <v>2</v>
      </c>
      <c r="J92" s="10" t="s">
        <v>2861</v>
      </c>
      <c r="K92" s="10">
        <v>0.85</v>
      </c>
      <c r="L92" s="10">
        <v>0.85</v>
      </c>
      <c r="M92" s="10">
        <v>0</v>
      </c>
      <c r="N92" s="10" t="s">
        <v>2862</v>
      </c>
      <c r="O92" s="10" t="s">
        <v>47</v>
      </c>
    </row>
    <row r="93" ht="39.95" customHeight="1" spans="1:15">
      <c r="A93" s="10"/>
      <c r="B93" s="10" t="s">
        <v>2863</v>
      </c>
      <c r="C93" s="19" t="s">
        <v>56</v>
      </c>
      <c r="D93" s="6" t="str">
        <f t="shared" si="2"/>
        <v>女</v>
      </c>
      <c r="E93" s="6" t="str">
        <f t="shared" si="3"/>
        <v>1976**</v>
      </c>
      <c r="F93" s="10" t="s">
        <v>2864</v>
      </c>
      <c r="G93" s="10"/>
      <c r="H93" s="10"/>
      <c r="I93" s="10"/>
      <c r="J93" s="10"/>
      <c r="K93" s="10"/>
      <c r="L93" s="10"/>
      <c r="M93" s="10"/>
      <c r="N93" s="10"/>
      <c r="O93" s="10" t="s">
        <v>47</v>
      </c>
    </row>
    <row r="94" ht="84" customHeight="1" spans="1:15">
      <c r="A94" s="10">
        <v>23</v>
      </c>
      <c r="B94" s="10" t="s">
        <v>2865</v>
      </c>
      <c r="C94" s="19" t="s">
        <v>42</v>
      </c>
      <c r="D94" s="6" t="str">
        <f t="shared" si="2"/>
        <v>女</v>
      </c>
      <c r="E94" s="6" t="str">
        <f t="shared" si="3"/>
        <v>1943**</v>
      </c>
      <c r="F94" s="10" t="s">
        <v>2866</v>
      </c>
      <c r="G94" s="10" t="s">
        <v>2685</v>
      </c>
      <c r="H94" s="10">
        <v>1</v>
      </c>
      <c r="I94" s="10">
        <v>1</v>
      </c>
      <c r="J94" s="10" t="s">
        <v>2861</v>
      </c>
      <c r="K94" s="10">
        <v>1.7</v>
      </c>
      <c r="L94" s="10">
        <v>1.7</v>
      </c>
      <c r="M94" s="10">
        <v>0</v>
      </c>
      <c r="N94" s="10" t="s">
        <v>2862</v>
      </c>
      <c r="O94" s="10" t="s">
        <v>47</v>
      </c>
    </row>
    <row r="95" ht="141" customHeight="1" spans="1:15">
      <c r="A95" s="10">
        <v>24</v>
      </c>
      <c r="B95" s="10" t="s">
        <v>2867</v>
      </c>
      <c r="C95" s="19" t="s">
        <v>42</v>
      </c>
      <c r="D95" s="6" t="str">
        <f t="shared" si="2"/>
        <v>女</v>
      </c>
      <c r="E95" s="6" t="str">
        <f t="shared" si="3"/>
        <v>1951**</v>
      </c>
      <c r="F95" s="10" t="s">
        <v>64</v>
      </c>
      <c r="G95" s="10" t="s">
        <v>2819</v>
      </c>
      <c r="H95" s="10">
        <v>1</v>
      </c>
      <c r="I95" s="10">
        <v>1</v>
      </c>
      <c r="J95" s="10" t="s">
        <v>2868</v>
      </c>
      <c r="K95" s="10">
        <v>1.7</v>
      </c>
      <c r="L95" s="10">
        <v>1.7</v>
      </c>
      <c r="M95" s="10">
        <v>0</v>
      </c>
      <c r="N95" s="10" t="s">
        <v>1211</v>
      </c>
      <c r="O95" s="10" t="s">
        <v>47</v>
      </c>
    </row>
    <row r="96" ht="63" customHeight="1" spans="1:15">
      <c r="A96" s="10">
        <v>25</v>
      </c>
      <c r="B96" s="10" t="s">
        <v>2869</v>
      </c>
      <c r="C96" s="19" t="s">
        <v>42</v>
      </c>
      <c r="D96" s="6" t="str">
        <f t="shared" si="2"/>
        <v>女</v>
      </c>
      <c r="E96" s="6" t="str">
        <f t="shared" si="3"/>
        <v>1954**</v>
      </c>
      <c r="F96" s="10" t="s">
        <v>2870</v>
      </c>
      <c r="G96" s="10" t="s">
        <v>2819</v>
      </c>
      <c r="H96" s="10">
        <v>3</v>
      </c>
      <c r="I96" s="10">
        <v>3</v>
      </c>
      <c r="J96" s="10" t="s">
        <v>2871</v>
      </c>
      <c r="K96" s="10">
        <v>3</v>
      </c>
      <c r="L96" s="10">
        <v>3</v>
      </c>
      <c r="M96" s="10">
        <v>0</v>
      </c>
      <c r="N96" s="10" t="s">
        <v>1211</v>
      </c>
      <c r="O96" s="10" t="s">
        <v>47</v>
      </c>
    </row>
    <row r="97" ht="69" customHeight="1" spans="1:15">
      <c r="A97" s="10"/>
      <c r="B97" s="10" t="s">
        <v>2872</v>
      </c>
      <c r="C97" s="19" t="s">
        <v>70</v>
      </c>
      <c r="D97" s="6" t="str">
        <f t="shared" si="2"/>
        <v>女</v>
      </c>
      <c r="E97" s="6" t="str">
        <f t="shared" si="3"/>
        <v>1991**</v>
      </c>
      <c r="F97" s="10" t="s">
        <v>2873</v>
      </c>
      <c r="G97" s="10"/>
      <c r="H97" s="10"/>
      <c r="I97" s="10"/>
      <c r="J97" s="10"/>
      <c r="K97" s="10"/>
      <c r="L97" s="10"/>
      <c r="M97" s="10"/>
      <c r="N97" s="10"/>
      <c r="O97" s="10" t="s">
        <v>47</v>
      </c>
    </row>
    <row r="98" ht="69" customHeight="1" spans="1:15">
      <c r="A98" s="10"/>
      <c r="B98" s="10" t="s">
        <v>2874</v>
      </c>
      <c r="C98" s="19" t="s">
        <v>2875</v>
      </c>
      <c r="D98" s="6" t="str">
        <f t="shared" si="2"/>
        <v>男</v>
      </c>
      <c r="E98" s="6" t="str">
        <f t="shared" si="3"/>
        <v>1947**</v>
      </c>
      <c r="F98" s="10" t="s">
        <v>2876</v>
      </c>
      <c r="G98" s="10"/>
      <c r="H98" s="10"/>
      <c r="I98" s="10"/>
      <c r="J98" s="10"/>
      <c r="K98" s="10"/>
      <c r="L98" s="10"/>
      <c r="M98" s="10"/>
      <c r="N98" s="10"/>
      <c r="O98" s="10" t="s">
        <v>2877</v>
      </c>
    </row>
    <row r="99" ht="56.1" customHeight="1" spans="1:15">
      <c r="A99" s="10">
        <v>26</v>
      </c>
      <c r="B99" s="10" t="s">
        <v>2878</v>
      </c>
      <c r="C99" s="10" t="s">
        <v>126</v>
      </c>
      <c r="D99" s="6" t="str">
        <f t="shared" si="2"/>
        <v>男</v>
      </c>
      <c r="E99" s="6" t="str">
        <f t="shared" si="3"/>
        <v>1959**</v>
      </c>
      <c r="F99" s="10" t="s">
        <v>2879</v>
      </c>
      <c r="G99" s="10" t="s">
        <v>2819</v>
      </c>
      <c r="H99" s="10">
        <v>6</v>
      </c>
      <c r="I99" s="10">
        <v>4</v>
      </c>
      <c r="J99" s="10" t="s">
        <v>2871</v>
      </c>
      <c r="K99" s="10">
        <v>3.4</v>
      </c>
      <c r="L99" s="10">
        <v>3.4</v>
      </c>
      <c r="M99" s="10">
        <v>0</v>
      </c>
      <c r="N99" s="10" t="s">
        <v>1211</v>
      </c>
      <c r="O99" s="10" t="s">
        <v>47</v>
      </c>
    </row>
    <row r="100" ht="54.95" customHeight="1" spans="1:15">
      <c r="A100" s="10"/>
      <c r="B100" s="10" t="s">
        <v>2880</v>
      </c>
      <c r="C100" s="10" t="s">
        <v>194</v>
      </c>
      <c r="D100" s="6" t="str">
        <f t="shared" si="2"/>
        <v>女</v>
      </c>
      <c r="E100" s="6" t="str">
        <f t="shared" si="3"/>
        <v>1962**</v>
      </c>
      <c r="F100" s="10" t="s">
        <v>2015</v>
      </c>
      <c r="G100" s="10"/>
      <c r="H100" s="10"/>
      <c r="I100" s="10"/>
      <c r="J100" s="10"/>
      <c r="K100" s="10"/>
      <c r="L100" s="10"/>
      <c r="M100" s="10"/>
      <c r="N100" s="10"/>
      <c r="O100" s="10" t="s">
        <v>47</v>
      </c>
    </row>
    <row r="101" ht="48.95" customHeight="1" spans="1:15">
      <c r="A101" s="10"/>
      <c r="B101" s="10" t="s">
        <v>2881</v>
      </c>
      <c r="C101" s="10" t="s">
        <v>741</v>
      </c>
      <c r="D101" s="6" t="str">
        <f t="shared" si="2"/>
        <v>男</v>
      </c>
      <c r="E101" s="6" t="str">
        <f t="shared" si="3"/>
        <v>1986**</v>
      </c>
      <c r="F101" s="10" t="s">
        <v>2882</v>
      </c>
      <c r="G101" s="10"/>
      <c r="H101" s="10"/>
      <c r="I101" s="10"/>
      <c r="J101" s="10"/>
      <c r="K101" s="10"/>
      <c r="L101" s="10"/>
      <c r="M101" s="10"/>
      <c r="N101" s="10"/>
      <c r="O101" s="10" t="s">
        <v>82</v>
      </c>
    </row>
    <row r="102" customHeight="1" spans="1:15">
      <c r="A102" s="10"/>
      <c r="B102" s="10" t="s">
        <v>2883</v>
      </c>
      <c r="C102" s="10" t="s">
        <v>49</v>
      </c>
      <c r="D102" s="6" t="str">
        <f t="shared" si="2"/>
        <v>女</v>
      </c>
      <c r="E102" s="6" t="str">
        <f t="shared" si="3"/>
        <v>1988**</v>
      </c>
      <c r="F102" s="10" t="s">
        <v>2884</v>
      </c>
      <c r="G102" s="10"/>
      <c r="H102" s="10"/>
      <c r="I102" s="10"/>
      <c r="J102" s="10"/>
      <c r="K102" s="10"/>
      <c r="L102" s="10"/>
      <c r="M102" s="10"/>
      <c r="N102" s="10"/>
      <c r="O102" s="10" t="s">
        <v>82</v>
      </c>
    </row>
  </sheetData>
  <autoFilter xmlns:etc="http://www.wps.cn/officeDocument/2017/etCustomData" ref="A2:P102" etc:filterBottomFollowUsedRange="0">
    <extLst/>
  </autoFilter>
  <mergeCells count="217">
    <mergeCell ref="A1:O1"/>
    <mergeCell ref="A3:A6"/>
    <mergeCell ref="A7:A8"/>
    <mergeCell ref="A9:A12"/>
    <mergeCell ref="A13:A17"/>
    <mergeCell ref="A18:A24"/>
    <mergeCell ref="A25:A28"/>
    <mergeCell ref="A29:A33"/>
    <mergeCell ref="A34:A40"/>
    <mergeCell ref="A41:A43"/>
    <mergeCell ref="A44:A49"/>
    <mergeCell ref="A50:A51"/>
    <mergeCell ref="A52:A54"/>
    <mergeCell ref="A55:A56"/>
    <mergeCell ref="A57:A59"/>
    <mergeCell ref="A60:A65"/>
    <mergeCell ref="A66:A70"/>
    <mergeCell ref="A71:A72"/>
    <mergeCell ref="A73:A76"/>
    <mergeCell ref="A77:A81"/>
    <mergeCell ref="A82:A86"/>
    <mergeCell ref="A87:A91"/>
    <mergeCell ref="A92:A93"/>
    <mergeCell ref="A96:A98"/>
    <mergeCell ref="A99:A102"/>
    <mergeCell ref="G3:G6"/>
    <mergeCell ref="G7:G8"/>
    <mergeCell ref="G9:G12"/>
    <mergeCell ref="G13:G17"/>
    <mergeCell ref="G18:G24"/>
    <mergeCell ref="G25:G28"/>
    <mergeCell ref="G29:G33"/>
    <mergeCell ref="G34:G40"/>
    <mergeCell ref="G41:G43"/>
    <mergeCell ref="G44:G49"/>
    <mergeCell ref="G50:G51"/>
    <mergeCell ref="G52:G54"/>
    <mergeCell ref="G55:G56"/>
    <mergeCell ref="G57:G59"/>
    <mergeCell ref="G60:G65"/>
    <mergeCell ref="G66:G70"/>
    <mergeCell ref="G71:G72"/>
    <mergeCell ref="G73:G76"/>
    <mergeCell ref="G77:G81"/>
    <mergeCell ref="G82:G86"/>
    <mergeCell ref="G87:G91"/>
    <mergeCell ref="G92:G93"/>
    <mergeCell ref="G96:G98"/>
    <mergeCell ref="G99:G102"/>
    <mergeCell ref="H3:H6"/>
    <mergeCell ref="H7:H8"/>
    <mergeCell ref="H9:H12"/>
    <mergeCell ref="H13:H17"/>
    <mergeCell ref="H18:H24"/>
    <mergeCell ref="H25:H28"/>
    <mergeCell ref="H29:H33"/>
    <mergeCell ref="H34:H40"/>
    <mergeCell ref="H41:H43"/>
    <mergeCell ref="H44:H49"/>
    <mergeCell ref="H50:H51"/>
    <mergeCell ref="H52:H54"/>
    <mergeCell ref="H55:H56"/>
    <mergeCell ref="H57:H59"/>
    <mergeCell ref="H60:H65"/>
    <mergeCell ref="H66:H70"/>
    <mergeCell ref="H71:H72"/>
    <mergeCell ref="H73:H76"/>
    <mergeCell ref="H77:H81"/>
    <mergeCell ref="H82:H86"/>
    <mergeCell ref="H87:H91"/>
    <mergeCell ref="H92:H93"/>
    <mergeCell ref="H96:H98"/>
    <mergeCell ref="H99:H102"/>
    <mergeCell ref="I3:I6"/>
    <mergeCell ref="I7:I8"/>
    <mergeCell ref="I9:I12"/>
    <mergeCell ref="I13:I17"/>
    <mergeCell ref="I18:I24"/>
    <mergeCell ref="I25:I28"/>
    <mergeCell ref="I29:I33"/>
    <mergeCell ref="I34:I40"/>
    <mergeCell ref="I41:I43"/>
    <mergeCell ref="I44:I49"/>
    <mergeCell ref="I50:I51"/>
    <mergeCell ref="I52:I54"/>
    <mergeCell ref="I55:I56"/>
    <mergeCell ref="I57:I59"/>
    <mergeCell ref="I60:I65"/>
    <mergeCell ref="I66:I70"/>
    <mergeCell ref="I71:I72"/>
    <mergeCell ref="I73:I76"/>
    <mergeCell ref="I77:I81"/>
    <mergeCell ref="I82:I86"/>
    <mergeCell ref="I87:I91"/>
    <mergeCell ref="I92:I93"/>
    <mergeCell ref="I96:I98"/>
    <mergeCell ref="I99:I102"/>
    <mergeCell ref="J3:J6"/>
    <mergeCell ref="J7:J8"/>
    <mergeCell ref="J9:J12"/>
    <mergeCell ref="J13:J17"/>
    <mergeCell ref="J18:J24"/>
    <mergeCell ref="J25:J28"/>
    <mergeCell ref="J29:J33"/>
    <mergeCell ref="J34:J40"/>
    <mergeCell ref="J41:J43"/>
    <mergeCell ref="J44:J49"/>
    <mergeCell ref="J50:J51"/>
    <mergeCell ref="J52:J54"/>
    <mergeCell ref="J55:J56"/>
    <mergeCell ref="J57:J59"/>
    <mergeCell ref="J60:J65"/>
    <mergeCell ref="J66:J70"/>
    <mergeCell ref="J71:J72"/>
    <mergeCell ref="J73:J76"/>
    <mergeCell ref="J77:J81"/>
    <mergeCell ref="J82:J86"/>
    <mergeCell ref="J87:J91"/>
    <mergeCell ref="J92:J93"/>
    <mergeCell ref="J96:J98"/>
    <mergeCell ref="J99:J102"/>
    <mergeCell ref="K3:K6"/>
    <mergeCell ref="K7:K8"/>
    <mergeCell ref="K9:K12"/>
    <mergeCell ref="K13:K17"/>
    <mergeCell ref="K18:K24"/>
    <mergeCell ref="K25:K28"/>
    <mergeCell ref="K29:K33"/>
    <mergeCell ref="K34:K40"/>
    <mergeCell ref="K41:K43"/>
    <mergeCell ref="K44:K49"/>
    <mergeCell ref="K50:K51"/>
    <mergeCell ref="K52:K54"/>
    <mergeCell ref="K55:K56"/>
    <mergeCell ref="K57:K59"/>
    <mergeCell ref="K60:K65"/>
    <mergeCell ref="K66:K70"/>
    <mergeCell ref="K71:K72"/>
    <mergeCell ref="K73:K76"/>
    <mergeCell ref="K77:K81"/>
    <mergeCell ref="K82:K86"/>
    <mergeCell ref="K87:K91"/>
    <mergeCell ref="K92:K93"/>
    <mergeCell ref="K96:K98"/>
    <mergeCell ref="K99:K102"/>
    <mergeCell ref="L3:L6"/>
    <mergeCell ref="L7:L8"/>
    <mergeCell ref="L9:L12"/>
    <mergeCell ref="L13:L17"/>
    <mergeCell ref="L18:L24"/>
    <mergeCell ref="L25:L28"/>
    <mergeCell ref="L29:L33"/>
    <mergeCell ref="L34:L40"/>
    <mergeCell ref="L41:L43"/>
    <mergeCell ref="L44:L49"/>
    <mergeCell ref="L50:L51"/>
    <mergeCell ref="L52:L54"/>
    <mergeCell ref="L55:L56"/>
    <mergeCell ref="L57:L59"/>
    <mergeCell ref="L60:L65"/>
    <mergeCell ref="L66:L70"/>
    <mergeCell ref="L71:L72"/>
    <mergeCell ref="L73:L76"/>
    <mergeCell ref="L77:L81"/>
    <mergeCell ref="L82:L86"/>
    <mergeCell ref="L87:L91"/>
    <mergeCell ref="L92:L93"/>
    <mergeCell ref="L96:L98"/>
    <mergeCell ref="L99:L102"/>
    <mergeCell ref="M3:M6"/>
    <mergeCell ref="M7:M8"/>
    <mergeCell ref="M9:M12"/>
    <mergeCell ref="M13:M17"/>
    <mergeCell ref="M18:M24"/>
    <mergeCell ref="M25:M28"/>
    <mergeCell ref="M29:M33"/>
    <mergeCell ref="M34:M40"/>
    <mergeCell ref="M41:M43"/>
    <mergeCell ref="M44:M49"/>
    <mergeCell ref="M50:M51"/>
    <mergeCell ref="M52:M54"/>
    <mergeCell ref="M55:M56"/>
    <mergeCell ref="M57:M59"/>
    <mergeCell ref="M60:M65"/>
    <mergeCell ref="M66:M70"/>
    <mergeCell ref="M71:M72"/>
    <mergeCell ref="M73:M76"/>
    <mergeCell ref="M77:M81"/>
    <mergeCell ref="M82:M86"/>
    <mergeCell ref="M87:M91"/>
    <mergeCell ref="M92:M93"/>
    <mergeCell ref="M96:M98"/>
    <mergeCell ref="M99:M102"/>
    <mergeCell ref="N3:N6"/>
    <mergeCell ref="N7:N8"/>
    <mergeCell ref="N9:N12"/>
    <mergeCell ref="N13:N17"/>
    <mergeCell ref="N18:N24"/>
    <mergeCell ref="N25:N28"/>
    <mergeCell ref="N29:N33"/>
    <mergeCell ref="N34:N40"/>
    <mergeCell ref="N41:N43"/>
    <mergeCell ref="N44:N49"/>
    <mergeCell ref="N50:N51"/>
    <mergeCell ref="N52:N54"/>
    <mergeCell ref="N55:N56"/>
    <mergeCell ref="N57:N59"/>
    <mergeCell ref="N60:N65"/>
    <mergeCell ref="N66:N70"/>
    <mergeCell ref="N71:N72"/>
    <mergeCell ref="N73:N76"/>
    <mergeCell ref="N77:N81"/>
    <mergeCell ref="N82:N86"/>
    <mergeCell ref="N87:N91"/>
    <mergeCell ref="N92:N93"/>
    <mergeCell ref="N96:N98"/>
    <mergeCell ref="N99:N10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5"/>
  <sheetViews>
    <sheetView zoomScale="80" zoomScaleNormal="80" workbookViewId="0">
      <selection activeCell="G2" sqref="G2"/>
    </sheetView>
  </sheetViews>
  <sheetFormatPr defaultColWidth="9" defaultRowHeight="45" customHeight="1"/>
  <cols>
    <col min="1" max="1" width="4.25" style="45" customWidth="1"/>
    <col min="2" max="2" width="9" style="45"/>
    <col min="3" max="3" width="9.625" style="45" customWidth="1"/>
    <col min="4" max="4" width="5.25" style="45" customWidth="1"/>
    <col min="5" max="5" width="9" style="45"/>
    <col min="6" max="6" width="20.5" style="45" customWidth="1"/>
    <col min="7" max="7" width="11.625" style="45" customWidth="1"/>
    <col min="8" max="9" width="7.875" style="2" customWidth="1"/>
    <col min="10" max="10" width="18.75" style="45" customWidth="1"/>
    <col min="11" max="11" width="8.125" style="45" customWidth="1"/>
    <col min="12" max="12" width="8.375" style="45" customWidth="1"/>
    <col min="13" max="13" width="6.875" style="45" customWidth="1"/>
    <col min="14" max="14" width="13.5" style="45" customWidth="1"/>
    <col min="15" max="15" width="24.375" style="45" customWidth="1"/>
    <col min="16" max="16" width="11" style="45" customWidth="1"/>
    <col min="17" max="17" width="9" style="45"/>
    <col min="18" max="18" width="15.125" style="45" customWidth="1"/>
    <col min="19" max="16384" width="9" style="45"/>
  </cols>
  <sheetData>
    <row r="1" customHeight="1" spans="1:15">
      <c r="A1" s="46" t="s">
        <v>2885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="39" customFormat="1" ht="71.1" customHeight="1" spans="1:15">
      <c r="A2" s="48" t="s">
        <v>26</v>
      </c>
      <c r="B2" s="48" t="s">
        <v>27</v>
      </c>
      <c r="C2" s="49" t="s">
        <v>28</v>
      </c>
      <c r="D2" s="49" t="s">
        <v>29</v>
      </c>
      <c r="E2" s="49" t="s">
        <v>30</v>
      </c>
      <c r="F2" s="49" t="s">
        <v>31</v>
      </c>
      <c r="G2" s="49" t="s">
        <v>32</v>
      </c>
      <c r="H2" s="6" t="s">
        <v>33</v>
      </c>
      <c r="I2" s="5" t="s">
        <v>34</v>
      </c>
      <c r="J2" s="48" t="s">
        <v>35</v>
      </c>
      <c r="K2" s="48" t="s">
        <v>36</v>
      </c>
      <c r="L2" s="48" t="s">
        <v>37</v>
      </c>
      <c r="M2" s="48" t="s">
        <v>38</v>
      </c>
      <c r="N2" s="48" t="s">
        <v>39</v>
      </c>
      <c r="O2" s="48" t="s">
        <v>2886</v>
      </c>
    </row>
    <row r="3" s="39" customFormat="1" ht="35.1" customHeight="1" spans="1:15">
      <c r="A3" s="50">
        <v>1</v>
      </c>
      <c r="B3" s="49" t="s">
        <v>2887</v>
      </c>
      <c r="C3" s="49" t="s">
        <v>42</v>
      </c>
      <c r="D3" s="49" t="str">
        <f t="shared" ref="D3:D66" si="0">IF(MOD(MID(F3,17,1),2),"男","女")</f>
        <v>男</v>
      </c>
      <c r="E3" s="49" t="str">
        <f t="shared" ref="E3:E66" si="1">TEXT(MID(F3,7,6),"0000-00")</f>
        <v>1955**</v>
      </c>
      <c r="F3" s="49" t="s">
        <v>2888</v>
      </c>
      <c r="G3" s="50" t="s">
        <v>2889</v>
      </c>
      <c r="H3" s="8">
        <v>5</v>
      </c>
      <c r="I3" s="8">
        <v>4</v>
      </c>
      <c r="J3" s="50" t="s">
        <v>2890</v>
      </c>
      <c r="K3" s="50">
        <v>2.95</v>
      </c>
      <c r="L3" s="50">
        <v>2.95</v>
      </c>
      <c r="M3" s="50">
        <v>0</v>
      </c>
      <c r="N3" s="50" t="s">
        <v>2891</v>
      </c>
      <c r="O3" s="49" t="s">
        <v>82</v>
      </c>
    </row>
    <row r="4" s="39" customFormat="1" ht="35.1" customHeight="1" spans="1:18">
      <c r="A4" s="51"/>
      <c r="B4" s="49" t="s">
        <v>2892</v>
      </c>
      <c r="C4" s="49" t="s">
        <v>56</v>
      </c>
      <c r="D4" s="49" t="str">
        <f t="shared" si="0"/>
        <v>女</v>
      </c>
      <c r="E4" s="49" t="str">
        <f t="shared" si="1"/>
        <v>1958**</v>
      </c>
      <c r="F4" s="49" t="s">
        <v>2893</v>
      </c>
      <c r="G4" s="51"/>
      <c r="H4" s="9"/>
      <c r="I4" s="9"/>
      <c r="J4" s="51"/>
      <c r="K4" s="51"/>
      <c r="L4" s="51"/>
      <c r="M4" s="51"/>
      <c r="N4" s="51"/>
      <c r="O4" s="49" t="s">
        <v>47</v>
      </c>
      <c r="P4" s="59"/>
      <c r="Q4" s="60"/>
      <c r="R4" s="60"/>
    </row>
    <row r="5" s="39" customFormat="1" ht="35.1" customHeight="1" spans="1:15">
      <c r="A5" s="51"/>
      <c r="B5" s="49" t="s">
        <v>2894</v>
      </c>
      <c r="C5" s="49" t="s">
        <v>53</v>
      </c>
      <c r="D5" s="49" t="str">
        <f t="shared" si="0"/>
        <v>男</v>
      </c>
      <c r="E5" s="49" t="str">
        <f t="shared" si="1"/>
        <v>1983**</v>
      </c>
      <c r="F5" s="49" t="s">
        <v>2594</v>
      </c>
      <c r="G5" s="51"/>
      <c r="H5" s="9"/>
      <c r="I5" s="9"/>
      <c r="J5" s="51"/>
      <c r="K5" s="51"/>
      <c r="L5" s="51"/>
      <c r="M5" s="51"/>
      <c r="N5" s="51"/>
      <c r="O5" s="49" t="s">
        <v>47</v>
      </c>
    </row>
    <row r="6" s="39" customFormat="1" ht="35.1" customHeight="1" spans="1:15">
      <c r="A6" s="52"/>
      <c r="B6" s="49" t="s">
        <v>2895</v>
      </c>
      <c r="C6" s="49" t="s">
        <v>49</v>
      </c>
      <c r="D6" s="49" t="str">
        <f t="shared" si="0"/>
        <v>女</v>
      </c>
      <c r="E6" s="49" t="str">
        <f t="shared" si="1"/>
        <v>1986**</v>
      </c>
      <c r="F6" s="49" t="s">
        <v>2896</v>
      </c>
      <c r="G6" s="52"/>
      <c r="H6" s="7"/>
      <c r="I6" s="7"/>
      <c r="J6" s="52"/>
      <c r="K6" s="52"/>
      <c r="L6" s="52"/>
      <c r="M6" s="52"/>
      <c r="N6" s="52"/>
      <c r="O6" s="49" t="s">
        <v>47</v>
      </c>
    </row>
    <row r="7" s="39" customFormat="1" ht="35.1" customHeight="1" spans="1:15">
      <c r="A7" s="50">
        <v>2</v>
      </c>
      <c r="B7" s="49" t="s">
        <v>2897</v>
      </c>
      <c r="C7" s="49" t="s">
        <v>42</v>
      </c>
      <c r="D7" s="49" t="str">
        <f t="shared" si="0"/>
        <v>男</v>
      </c>
      <c r="E7" s="49" t="str">
        <f t="shared" si="1"/>
        <v>1962**</v>
      </c>
      <c r="F7" s="49" t="s">
        <v>2898</v>
      </c>
      <c r="G7" s="50" t="s">
        <v>2889</v>
      </c>
      <c r="H7" s="8">
        <v>5</v>
      </c>
      <c r="I7" s="8">
        <v>4</v>
      </c>
      <c r="J7" s="50" t="s">
        <v>2696</v>
      </c>
      <c r="K7" s="50">
        <v>3.28</v>
      </c>
      <c r="L7" s="50">
        <v>3.28</v>
      </c>
      <c r="M7" s="50">
        <v>0</v>
      </c>
      <c r="N7" s="50" t="s">
        <v>1211</v>
      </c>
      <c r="O7" s="49" t="s">
        <v>47</v>
      </c>
    </row>
    <row r="8" s="39" customFormat="1" ht="35.1" customHeight="1" spans="1:15">
      <c r="A8" s="51"/>
      <c r="B8" s="49" t="s">
        <v>2899</v>
      </c>
      <c r="C8" s="49" t="s">
        <v>56</v>
      </c>
      <c r="D8" s="49" t="str">
        <f t="shared" si="0"/>
        <v>女</v>
      </c>
      <c r="E8" s="49" t="str">
        <f t="shared" si="1"/>
        <v>1964**</v>
      </c>
      <c r="F8" s="49" t="s">
        <v>2900</v>
      </c>
      <c r="G8" s="51"/>
      <c r="H8" s="9"/>
      <c r="I8" s="9"/>
      <c r="J8" s="51"/>
      <c r="K8" s="51"/>
      <c r="L8" s="51"/>
      <c r="M8" s="51"/>
      <c r="N8" s="51"/>
      <c r="O8" s="49" t="s">
        <v>82</v>
      </c>
    </row>
    <row r="9" s="39" customFormat="1" ht="35.1" customHeight="1" spans="1:15">
      <c r="A9" s="51"/>
      <c r="B9" s="49" t="s">
        <v>2901</v>
      </c>
      <c r="C9" s="49" t="s">
        <v>73</v>
      </c>
      <c r="D9" s="49" t="str">
        <f t="shared" si="0"/>
        <v>男</v>
      </c>
      <c r="E9" s="49" t="str">
        <f t="shared" si="1"/>
        <v>1986**</v>
      </c>
      <c r="F9" s="49" t="s">
        <v>2902</v>
      </c>
      <c r="G9" s="51"/>
      <c r="H9" s="9"/>
      <c r="I9" s="9"/>
      <c r="J9" s="51"/>
      <c r="K9" s="51"/>
      <c r="L9" s="51"/>
      <c r="M9" s="51"/>
      <c r="N9" s="51"/>
      <c r="O9" s="49" t="s">
        <v>82</v>
      </c>
    </row>
    <row r="10" s="39" customFormat="1" ht="35.1" customHeight="1" spans="1:15">
      <c r="A10" s="52"/>
      <c r="B10" s="49" t="s">
        <v>2903</v>
      </c>
      <c r="C10" s="49" t="s">
        <v>49</v>
      </c>
      <c r="D10" s="49" t="str">
        <f t="shared" si="0"/>
        <v>女</v>
      </c>
      <c r="E10" s="49" t="str">
        <f t="shared" si="1"/>
        <v>1988**</v>
      </c>
      <c r="F10" s="49" t="s">
        <v>2904</v>
      </c>
      <c r="G10" s="52"/>
      <c r="H10" s="7"/>
      <c r="I10" s="7"/>
      <c r="J10" s="52"/>
      <c r="K10" s="52"/>
      <c r="L10" s="52"/>
      <c r="M10" s="52"/>
      <c r="N10" s="52"/>
      <c r="O10" s="49" t="s">
        <v>82</v>
      </c>
    </row>
    <row r="11" s="39" customFormat="1" ht="35.1" customHeight="1" spans="1:15">
      <c r="A11" s="50">
        <v>3</v>
      </c>
      <c r="B11" s="49" t="s">
        <v>2905</v>
      </c>
      <c r="C11" s="49" t="s">
        <v>42</v>
      </c>
      <c r="D11" s="49" t="str">
        <f t="shared" si="0"/>
        <v>女</v>
      </c>
      <c r="E11" s="49" t="str">
        <f t="shared" si="1"/>
        <v>1953**</v>
      </c>
      <c r="F11" s="49" t="s">
        <v>1635</v>
      </c>
      <c r="G11" s="50" t="s">
        <v>2889</v>
      </c>
      <c r="H11" s="8">
        <v>5</v>
      </c>
      <c r="I11" s="8">
        <v>4</v>
      </c>
      <c r="J11" s="50" t="s">
        <v>2906</v>
      </c>
      <c r="K11" s="50">
        <v>1.97</v>
      </c>
      <c r="L11" s="50">
        <v>1.97</v>
      </c>
      <c r="M11" s="50">
        <v>0</v>
      </c>
      <c r="N11" s="50" t="s">
        <v>1211</v>
      </c>
      <c r="O11" s="49" t="s">
        <v>82</v>
      </c>
    </row>
    <row r="12" s="39" customFormat="1" ht="35.1" customHeight="1" spans="1:15">
      <c r="A12" s="51"/>
      <c r="B12" s="49" t="s">
        <v>2907</v>
      </c>
      <c r="C12" s="49" t="s">
        <v>53</v>
      </c>
      <c r="D12" s="49" t="str">
        <f t="shared" si="0"/>
        <v>男</v>
      </c>
      <c r="E12" s="49" t="str">
        <f t="shared" si="1"/>
        <v>1974**</v>
      </c>
      <c r="F12" s="49" t="s">
        <v>2908</v>
      </c>
      <c r="G12" s="51"/>
      <c r="H12" s="9"/>
      <c r="I12" s="9"/>
      <c r="J12" s="51"/>
      <c r="K12" s="51"/>
      <c r="L12" s="51"/>
      <c r="M12" s="51"/>
      <c r="N12" s="51"/>
      <c r="O12" s="49" t="s">
        <v>82</v>
      </c>
    </row>
    <row r="13" s="39" customFormat="1" ht="35.1" customHeight="1" spans="1:15">
      <c r="A13" s="51"/>
      <c r="B13" s="49" t="s">
        <v>2909</v>
      </c>
      <c r="C13" s="49" t="s">
        <v>56</v>
      </c>
      <c r="D13" s="49" t="str">
        <f t="shared" si="0"/>
        <v>女</v>
      </c>
      <c r="E13" s="49" t="str">
        <f t="shared" si="1"/>
        <v>1974**</v>
      </c>
      <c r="F13" s="49" t="s">
        <v>2910</v>
      </c>
      <c r="G13" s="51"/>
      <c r="H13" s="9"/>
      <c r="I13" s="9"/>
      <c r="J13" s="51"/>
      <c r="K13" s="51"/>
      <c r="L13" s="51"/>
      <c r="M13" s="51"/>
      <c r="N13" s="51"/>
      <c r="O13" s="49" t="s">
        <v>47</v>
      </c>
    </row>
    <row r="14" s="39" customFormat="1" ht="35.1" customHeight="1" spans="1:15">
      <c r="A14" s="52"/>
      <c r="B14" s="49" t="s">
        <v>2911</v>
      </c>
      <c r="C14" s="49" t="s">
        <v>73</v>
      </c>
      <c r="D14" s="49" t="str">
        <f t="shared" si="0"/>
        <v>男</v>
      </c>
      <c r="E14" s="49" t="str">
        <f t="shared" si="1"/>
        <v>1998**</v>
      </c>
      <c r="F14" s="49" t="s">
        <v>2912</v>
      </c>
      <c r="G14" s="52"/>
      <c r="H14" s="7"/>
      <c r="I14" s="7"/>
      <c r="J14" s="52"/>
      <c r="K14" s="52"/>
      <c r="L14" s="52"/>
      <c r="M14" s="52"/>
      <c r="N14" s="52"/>
      <c r="O14" s="49" t="s">
        <v>82</v>
      </c>
    </row>
    <row r="15" s="39" customFormat="1" ht="35.1" customHeight="1" spans="1:15">
      <c r="A15" s="50">
        <v>4</v>
      </c>
      <c r="B15" s="49" t="s">
        <v>2913</v>
      </c>
      <c r="C15" s="49" t="s">
        <v>42</v>
      </c>
      <c r="D15" s="49" t="str">
        <f t="shared" si="0"/>
        <v>女</v>
      </c>
      <c r="E15" s="49" t="str">
        <f t="shared" si="1"/>
        <v>1952**</v>
      </c>
      <c r="F15" s="49" t="s">
        <v>1832</v>
      </c>
      <c r="G15" s="50" t="s">
        <v>2889</v>
      </c>
      <c r="H15" s="8">
        <v>7</v>
      </c>
      <c r="I15" s="8">
        <v>3</v>
      </c>
      <c r="J15" s="50" t="s">
        <v>2906</v>
      </c>
      <c r="K15" s="50">
        <v>1.97</v>
      </c>
      <c r="L15" s="50">
        <v>1.97</v>
      </c>
      <c r="M15" s="50">
        <v>0</v>
      </c>
      <c r="N15" s="50" t="s">
        <v>1211</v>
      </c>
      <c r="O15" s="49" t="s">
        <v>82</v>
      </c>
    </row>
    <row r="16" s="39" customFormat="1" ht="35.1" customHeight="1" spans="1:15">
      <c r="A16" s="51"/>
      <c r="B16" s="49" t="s">
        <v>2914</v>
      </c>
      <c r="C16" s="49" t="s">
        <v>53</v>
      </c>
      <c r="D16" s="49" t="str">
        <f t="shared" si="0"/>
        <v>男</v>
      </c>
      <c r="E16" s="49" t="str">
        <f t="shared" si="1"/>
        <v>1978**</v>
      </c>
      <c r="F16" s="49" t="s">
        <v>2915</v>
      </c>
      <c r="G16" s="51"/>
      <c r="H16" s="9"/>
      <c r="I16" s="9"/>
      <c r="J16" s="51"/>
      <c r="K16" s="51"/>
      <c r="L16" s="51"/>
      <c r="M16" s="51"/>
      <c r="N16" s="51"/>
      <c r="O16" s="49" t="s">
        <v>47</v>
      </c>
    </row>
    <row r="17" s="39" customFormat="1" ht="35.1" customHeight="1" spans="1:15">
      <c r="A17" s="52"/>
      <c r="B17" s="49" t="s">
        <v>2916</v>
      </c>
      <c r="C17" s="49" t="s">
        <v>42</v>
      </c>
      <c r="D17" s="49" t="str">
        <f t="shared" si="0"/>
        <v>女</v>
      </c>
      <c r="E17" s="49" t="str">
        <f t="shared" si="1"/>
        <v>1979**</v>
      </c>
      <c r="F17" s="49" t="s">
        <v>2917</v>
      </c>
      <c r="G17" s="52"/>
      <c r="H17" s="7"/>
      <c r="I17" s="7"/>
      <c r="J17" s="52"/>
      <c r="K17" s="52"/>
      <c r="L17" s="52"/>
      <c r="M17" s="52"/>
      <c r="N17" s="52"/>
      <c r="O17" s="49" t="s">
        <v>47</v>
      </c>
    </row>
    <row r="18" s="39" customFormat="1" ht="66" customHeight="1" spans="1:15">
      <c r="A18" s="50">
        <v>5</v>
      </c>
      <c r="B18" s="49" t="s">
        <v>2918</v>
      </c>
      <c r="C18" s="49" t="s">
        <v>42</v>
      </c>
      <c r="D18" s="49" t="str">
        <f t="shared" si="0"/>
        <v>女</v>
      </c>
      <c r="E18" s="49" t="str">
        <f t="shared" si="1"/>
        <v>1954**</v>
      </c>
      <c r="F18" s="49" t="s">
        <v>1409</v>
      </c>
      <c r="G18" s="49" t="s">
        <v>2889</v>
      </c>
      <c r="H18" s="8">
        <v>1</v>
      </c>
      <c r="I18" s="8">
        <v>1</v>
      </c>
      <c r="J18" s="50" t="s">
        <v>2696</v>
      </c>
      <c r="K18" s="50">
        <v>1.35</v>
      </c>
      <c r="L18" s="50">
        <v>1.35</v>
      </c>
      <c r="M18" s="50">
        <v>0</v>
      </c>
      <c r="N18" s="50" t="s">
        <v>1211</v>
      </c>
      <c r="O18" s="49" t="s">
        <v>47</v>
      </c>
    </row>
    <row r="19" s="39" customFormat="1" ht="35.1" customHeight="1" spans="1:15">
      <c r="A19" s="50">
        <v>6</v>
      </c>
      <c r="B19" s="49" t="s">
        <v>2919</v>
      </c>
      <c r="C19" s="49" t="s">
        <v>42</v>
      </c>
      <c r="D19" s="49" t="str">
        <f t="shared" si="0"/>
        <v>男</v>
      </c>
      <c r="E19" s="49" t="str">
        <f t="shared" si="1"/>
        <v>1965**</v>
      </c>
      <c r="F19" s="49" t="s">
        <v>2920</v>
      </c>
      <c r="G19" s="53" t="s">
        <v>2889</v>
      </c>
      <c r="H19" s="8">
        <v>10</v>
      </c>
      <c r="I19" s="11">
        <v>6</v>
      </c>
      <c r="J19" s="54" t="s">
        <v>2921</v>
      </c>
      <c r="K19" s="54">
        <v>3.08</v>
      </c>
      <c r="L19" s="54">
        <v>3.08</v>
      </c>
      <c r="M19" s="54">
        <v>0</v>
      </c>
      <c r="N19" s="50" t="s">
        <v>1211</v>
      </c>
      <c r="O19" s="49" t="s">
        <v>82</v>
      </c>
    </row>
    <row r="20" s="39" customFormat="1" ht="35.1" customHeight="1" spans="1:15">
      <c r="A20" s="51"/>
      <c r="B20" s="49" t="s">
        <v>2922</v>
      </c>
      <c r="C20" s="49" t="s">
        <v>56</v>
      </c>
      <c r="D20" s="49" t="str">
        <f t="shared" si="0"/>
        <v>女</v>
      </c>
      <c r="E20" s="49" t="str">
        <f t="shared" si="1"/>
        <v>1966**</v>
      </c>
      <c r="F20" s="49" t="s">
        <v>2923</v>
      </c>
      <c r="G20" s="53"/>
      <c r="H20" s="9"/>
      <c r="I20" s="12"/>
      <c r="J20" s="55"/>
      <c r="K20" s="55"/>
      <c r="L20" s="55"/>
      <c r="M20" s="55"/>
      <c r="N20" s="51"/>
      <c r="O20" s="49" t="s">
        <v>82</v>
      </c>
    </row>
    <row r="21" s="39" customFormat="1" ht="35.1" customHeight="1" spans="1:15">
      <c r="A21" s="51"/>
      <c r="B21" s="49" t="s">
        <v>2924</v>
      </c>
      <c r="C21" s="49" t="s">
        <v>53</v>
      </c>
      <c r="D21" s="49" t="str">
        <f t="shared" si="0"/>
        <v>男</v>
      </c>
      <c r="E21" s="49" t="str">
        <f t="shared" si="1"/>
        <v>1987**</v>
      </c>
      <c r="F21" s="49" t="s">
        <v>518</v>
      </c>
      <c r="G21" s="53"/>
      <c r="H21" s="9"/>
      <c r="I21" s="12"/>
      <c r="J21" s="55"/>
      <c r="K21" s="55"/>
      <c r="L21" s="55"/>
      <c r="M21" s="55"/>
      <c r="N21" s="51"/>
      <c r="O21" s="49"/>
    </row>
    <row r="22" s="39" customFormat="1" ht="35.1" customHeight="1" spans="1:15">
      <c r="A22" s="51"/>
      <c r="B22" s="49" t="s">
        <v>2925</v>
      </c>
      <c r="C22" s="49" t="s">
        <v>56</v>
      </c>
      <c r="D22" s="49" t="str">
        <f t="shared" si="0"/>
        <v>女</v>
      </c>
      <c r="E22" s="49" t="str">
        <f t="shared" si="1"/>
        <v>1989**</v>
      </c>
      <c r="F22" s="49" t="s">
        <v>2926</v>
      </c>
      <c r="G22" s="53"/>
      <c r="H22" s="9"/>
      <c r="I22" s="12"/>
      <c r="J22" s="55"/>
      <c r="K22" s="55"/>
      <c r="L22" s="55"/>
      <c r="M22" s="55"/>
      <c r="N22" s="51"/>
      <c r="O22" s="49"/>
    </row>
    <row r="23" s="39" customFormat="1" ht="35.1" customHeight="1" spans="1:15">
      <c r="A23" s="51"/>
      <c r="B23" s="49" t="s">
        <v>2927</v>
      </c>
      <c r="C23" s="49" t="s">
        <v>177</v>
      </c>
      <c r="D23" s="49" t="str">
        <f t="shared" si="0"/>
        <v>女</v>
      </c>
      <c r="E23" s="49" t="str">
        <f t="shared" si="1"/>
        <v>1991**</v>
      </c>
      <c r="F23" s="49" t="s">
        <v>2928</v>
      </c>
      <c r="G23" s="53"/>
      <c r="H23" s="9"/>
      <c r="I23" s="12"/>
      <c r="J23" s="55"/>
      <c r="K23" s="55"/>
      <c r="L23" s="55"/>
      <c r="M23" s="55"/>
      <c r="N23" s="51"/>
      <c r="O23" s="49" t="s">
        <v>82</v>
      </c>
    </row>
    <row r="24" s="39" customFormat="1" ht="35.1" customHeight="1" spans="1:15">
      <c r="A24" s="52"/>
      <c r="B24" s="49" t="s">
        <v>2929</v>
      </c>
      <c r="C24" s="49" t="s">
        <v>711</v>
      </c>
      <c r="D24" s="49" t="str">
        <f t="shared" si="0"/>
        <v>女</v>
      </c>
      <c r="E24" s="49" t="str">
        <f t="shared" si="1"/>
        <v>1988**</v>
      </c>
      <c r="F24" s="49" t="s">
        <v>2930</v>
      </c>
      <c r="G24" s="53"/>
      <c r="H24" s="7"/>
      <c r="I24" s="13"/>
      <c r="J24" s="56"/>
      <c r="K24" s="56"/>
      <c r="L24" s="56"/>
      <c r="M24" s="56"/>
      <c r="N24" s="52"/>
      <c r="O24" s="49" t="s">
        <v>82</v>
      </c>
    </row>
    <row r="25" s="39" customFormat="1" ht="69" customHeight="1" spans="1:15">
      <c r="A25" s="49">
        <v>7</v>
      </c>
      <c r="B25" s="49" t="s">
        <v>2931</v>
      </c>
      <c r="C25" s="49" t="s">
        <v>42</v>
      </c>
      <c r="D25" s="49" t="str">
        <f t="shared" si="0"/>
        <v>女</v>
      </c>
      <c r="E25" s="49" t="str">
        <f t="shared" si="1"/>
        <v>1947**</v>
      </c>
      <c r="F25" s="49" t="s">
        <v>2932</v>
      </c>
      <c r="G25" s="49" t="s">
        <v>2889</v>
      </c>
      <c r="H25" s="10">
        <v>1</v>
      </c>
      <c r="I25" s="10">
        <v>1</v>
      </c>
      <c r="J25" s="53" t="s">
        <v>2696</v>
      </c>
      <c r="K25" s="53">
        <v>0.66</v>
      </c>
      <c r="L25" s="53">
        <v>0.66</v>
      </c>
      <c r="M25" s="49">
        <v>0</v>
      </c>
      <c r="N25" s="49" t="s">
        <v>1211</v>
      </c>
      <c r="O25" s="49" t="s">
        <v>47</v>
      </c>
    </row>
    <row r="26" s="39" customFormat="1" ht="35.1" customHeight="1" spans="1:15">
      <c r="A26" s="50">
        <v>8</v>
      </c>
      <c r="B26" s="49" t="s">
        <v>2933</v>
      </c>
      <c r="C26" s="49" t="s">
        <v>42</v>
      </c>
      <c r="D26" s="49" t="str">
        <f t="shared" si="0"/>
        <v>男</v>
      </c>
      <c r="E26" s="49" t="str">
        <f t="shared" si="1"/>
        <v>1970**</v>
      </c>
      <c r="F26" s="49" t="s">
        <v>2934</v>
      </c>
      <c r="G26" s="50" t="s">
        <v>2889</v>
      </c>
      <c r="H26" s="8">
        <v>5</v>
      </c>
      <c r="I26" s="8">
        <v>4</v>
      </c>
      <c r="J26" s="50" t="s">
        <v>2921</v>
      </c>
      <c r="K26" s="50">
        <v>2.28</v>
      </c>
      <c r="L26" s="50">
        <v>2.28</v>
      </c>
      <c r="M26" s="50">
        <v>0</v>
      </c>
      <c r="N26" s="50" t="s">
        <v>1211</v>
      </c>
      <c r="O26" s="49" t="s">
        <v>47</v>
      </c>
    </row>
    <row r="27" s="39" customFormat="1" ht="35.1" customHeight="1" spans="1:15">
      <c r="A27" s="51"/>
      <c r="B27" s="49" t="s">
        <v>2935</v>
      </c>
      <c r="C27" s="49" t="s">
        <v>56</v>
      </c>
      <c r="D27" s="49" t="str">
        <f t="shared" si="0"/>
        <v>女</v>
      </c>
      <c r="E27" s="49" t="str">
        <f t="shared" si="1"/>
        <v>1970**</v>
      </c>
      <c r="F27" s="49" t="s">
        <v>2610</v>
      </c>
      <c r="G27" s="51"/>
      <c r="H27" s="9"/>
      <c r="I27" s="9"/>
      <c r="J27" s="51"/>
      <c r="K27" s="51"/>
      <c r="L27" s="51"/>
      <c r="M27" s="51"/>
      <c r="N27" s="51"/>
      <c r="O27" s="49" t="s">
        <v>82</v>
      </c>
    </row>
    <row r="28" s="39" customFormat="1" ht="35.1" customHeight="1" spans="1:15">
      <c r="A28" s="51"/>
      <c r="B28" s="49" t="s">
        <v>2936</v>
      </c>
      <c r="C28" s="49" t="s">
        <v>73</v>
      </c>
      <c r="D28" s="49" t="str">
        <f t="shared" si="0"/>
        <v>男</v>
      </c>
      <c r="E28" s="49" t="str">
        <f t="shared" si="1"/>
        <v>1995**</v>
      </c>
      <c r="F28" s="49" t="s">
        <v>2937</v>
      </c>
      <c r="G28" s="51"/>
      <c r="H28" s="9"/>
      <c r="I28" s="9"/>
      <c r="J28" s="51"/>
      <c r="K28" s="51"/>
      <c r="L28" s="51"/>
      <c r="M28" s="51"/>
      <c r="N28" s="51"/>
      <c r="O28" s="49" t="s">
        <v>47</v>
      </c>
    </row>
    <row r="29" s="39" customFormat="1" ht="35.1" customHeight="1" spans="1:15">
      <c r="A29" s="52"/>
      <c r="B29" s="49" t="s">
        <v>2938</v>
      </c>
      <c r="C29" s="49" t="s">
        <v>49</v>
      </c>
      <c r="D29" s="49" t="str">
        <f t="shared" si="0"/>
        <v>女</v>
      </c>
      <c r="E29" s="49" t="str">
        <f t="shared" si="1"/>
        <v>1997**</v>
      </c>
      <c r="F29" s="49" t="s">
        <v>2939</v>
      </c>
      <c r="G29" s="52"/>
      <c r="H29" s="7"/>
      <c r="I29" s="7"/>
      <c r="J29" s="52"/>
      <c r="K29" s="52"/>
      <c r="L29" s="52"/>
      <c r="M29" s="52"/>
      <c r="N29" s="52"/>
      <c r="O29" s="49" t="s">
        <v>47</v>
      </c>
    </row>
    <row r="30" s="39" customFormat="1" ht="35.1" customHeight="1" spans="1:15">
      <c r="A30" s="50">
        <v>9</v>
      </c>
      <c r="B30" s="49" t="s">
        <v>2940</v>
      </c>
      <c r="C30" s="49" t="s">
        <v>42</v>
      </c>
      <c r="D30" s="49" t="str">
        <f t="shared" si="0"/>
        <v>男</v>
      </c>
      <c r="E30" s="49" t="str">
        <f t="shared" si="1"/>
        <v>1954**</v>
      </c>
      <c r="F30" s="49" t="s">
        <v>2941</v>
      </c>
      <c r="G30" s="50" t="s">
        <v>2889</v>
      </c>
      <c r="H30" s="8">
        <v>7</v>
      </c>
      <c r="I30" s="8">
        <v>4</v>
      </c>
      <c r="J30" s="50" t="s">
        <v>2906</v>
      </c>
      <c r="K30" s="50">
        <v>2.62</v>
      </c>
      <c r="L30" s="50">
        <v>2.62</v>
      </c>
      <c r="M30" s="50">
        <v>0</v>
      </c>
      <c r="N30" s="50" t="s">
        <v>1211</v>
      </c>
      <c r="O30" s="49" t="s">
        <v>47</v>
      </c>
    </row>
    <row r="31" s="39" customFormat="1" ht="35.1" customHeight="1" spans="1:15">
      <c r="A31" s="51"/>
      <c r="B31" s="49" t="s">
        <v>2942</v>
      </c>
      <c r="C31" s="49" t="s">
        <v>177</v>
      </c>
      <c r="D31" s="49" t="str">
        <f t="shared" si="0"/>
        <v>女</v>
      </c>
      <c r="E31" s="49" t="str">
        <f t="shared" si="1"/>
        <v>1985**</v>
      </c>
      <c r="F31" s="49" t="s">
        <v>1090</v>
      </c>
      <c r="G31" s="51"/>
      <c r="H31" s="9"/>
      <c r="I31" s="9"/>
      <c r="J31" s="51"/>
      <c r="K31" s="51"/>
      <c r="L31" s="51"/>
      <c r="M31" s="51"/>
      <c r="N31" s="51"/>
      <c r="O31" s="49" t="s">
        <v>82</v>
      </c>
    </row>
    <row r="32" s="39" customFormat="1" ht="35.1" customHeight="1" spans="1:17">
      <c r="A32" s="51"/>
      <c r="B32" s="49" t="s">
        <v>2943</v>
      </c>
      <c r="C32" s="49" t="s">
        <v>2245</v>
      </c>
      <c r="D32" s="49" t="str">
        <f t="shared" si="0"/>
        <v>男</v>
      </c>
      <c r="E32" s="49" t="str">
        <f t="shared" si="1"/>
        <v>1985**</v>
      </c>
      <c r="F32" s="49" t="s">
        <v>2944</v>
      </c>
      <c r="G32" s="51"/>
      <c r="H32" s="9"/>
      <c r="I32" s="9"/>
      <c r="J32" s="51"/>
      <c r="K32" s="51"/>
      <c r="L32" s="51"/>
      <c r="M32" s="51"/>
      <c r="N32" s="51"/>
      <c r="O32" s="49" t="s">
        <v>82</v>
      </c>
      <c r="P32" s="59"/>
      <c r="Q32" s="60"/>
    </row>
    <row r="33" s="39" customFormat="1" ht="35.1" customHeight="1" spans="1:15">
      <c r="A33" s="52"/>
      <c r="B33" s="49" t="s">
        <v>2945</v>
      </c>
      <c r="C33" s="49" t="s">
        <v>335</v>
      </c>
      <c r="D33" s="49" t="str">
        <f t="shared" si="0"/>
        <v>女</v>
      </c>
      <c r="E33" s="49" t="str">
        <f t="shared" si="1"/>
        <v>1982**</v>
      </c>
      <c r="F33" s="49" t="s">
        <v>2946</v>
      </c>
      <c r="G33" s="52"/>
      <c r="H33" s="7"/>
      <c r="I33" s="7"/>
      <c r="J33" s="52"/>
      <c r="K33" s="52"/>
      <c r="L33" s="52"/>
      <c r="M33" s="52"/>
      <c r="N33" s="52"/>
      <c r="O33" s="49" t="s">
        <v>82</v>
      </c>
    </row>
    <row r="34" s="39" customFormat="1" ht="35.1" customHeight="1" spans="1:15">
      <c r="A34" s="50">
        <v>10</v>
      </c>
      <c r="B34" s="53" t="s">
        <v>2947</v>
      </c>
      <c r="C34" s="53" t="s">
        <v>42</v>
      </c>
      <c r="D34" s="49" t="str">
        <f t="shared" si="0"/>
        <v>男</v>
      </c>
      <c r="E34" s="49" t="str">
        <f t="shared" si="1"/>
        <v>1969**</v>
      </c>
      <c r="F34" s="53" t="s">
        <v>2948</v>
      </c>
      <c r="G34" s="50" t="s">
        <v>2889</v>
      </c>
      <c r="H34" s="8">
        <v>4</v>
      </c>
      <c r="I34" s="8">
        <v>4</v>
      </c>
      <c r="J34" s="50" t="s">
        <v>2696</v>
      </c>
      <c r="K34" s="50">
        <v>1.77</v>
      </c>
      <c r="L34" s="50">
        <v>1.77</v>
      </c>
      <c r="M34" s="50">
        <v>0</v>
      </c>
      <c r="N34" s="50" t="s">
        <v>1211</v>
      </c>
      <c r="O34" s="49" t="s">
        <v>47</v>
      </c>
    </row>
    <row r="35" s="39" customFormat="1" ht="35.1" customHeight="1" spans="1:15">
      <c r="A35" s="51"/>
      <c r="B35" s="53" t="s">
        <v>2949</v>
      </c>
      <c r="C35" s="53" t="s">
        <v>56</v>
      </c>
      <c r="D35" s="49" t="str">
        <f t="shared" si="0"/>
        <v>女</v>
      </c>
      <c r="E35" s="49" t="str">
        <f t="shared" si="1"/>
        <v>1972**</v>
      </c>
      <c r="F35" s="53" t="s">
        <v>2950</v>
      </c>
      <c r="G35" s="51"/>
      <c r="H35" s="9"/>
      <c r="I35" s="9"/>
      <c r="J35" s="51"/>
      <c r="K35" s="51"/>
      <c r="L35" s="51"/>
      <c r="M35" s="51"/>
      <c r="N35" s="51"/>
      <c r="O35" s="49" t="s">
        <v>47</v>
      </c>
    </row>
    <row r="36" s="39" customFormat="1" ht="35.1" customHeight="1" spans="1:15">
      <c r="A36" s="51"/>
      <c r="B36" s="53" t="s">
        <v>2951</v>
      </c>
      <c r="C36" s="53" t="s">
        <v>73</v>
      </c>
      <c r="D36" s="49" t="str">
        <f t="shared" si="0"/>
        <v>男</v>
      </c>
      <c r="E36" s="49" t="str">
        <f t="shared" si="1"/>
        <v>2003**</v>
      </c>
      <c r="F36" s="53" t="s">
        <v>2952</v>
      </c>
      <c r="G36" s="51"/>
      <c r="H36" s="9"/>
      <c r="I36" s="9"/>
      <c r="J36" s="51"/>
      <c r="K36" s="51"/>
      <c r="L36" s="51"/>
      <c r="M36" s="51"/>
      <c r="N36" s="51"/>
      <c r="O36" s="49" t="s">
        <v>47</v>
      </c>
    </row>
    <row r="37" s="39" customFormat="1" ht="27" customHeight="1" spans="1:15">
      <c r="A37" s="52"/>
      <c r="B37" s="53" t="s">
        <v>2953</v>
      </c>
      <c r="C37" s="53" t="s">
        <v>70</v>
      </c>
      <c r="D37" s="49" t="str">
        <f t="shared" si="0"/>
        <v>女</v>
      </c>
      <c r="E37" s="49" t="str">
        <f t="shared" si="1"/>
        <v>1996**</v>
      </c>
      <c r="F37" s="53" t="s">
        <v>2954</v>
      </c>
      <c r="G37" s="52"/>
      <c r="H37" s="7"/>
      <c r="I37" s="7"/>
      <c r="J37" s="52"/>
      <c r="K37" s="52"/>
      <c r="L37" s="52"/>
      <c r="M37" s="52"/>
      <c r="N37" s="52"/>
      <c r="O37" s="49" t="s">
        <v>47</v>
      </c>
    </row>
    <row r="38" s="39" customFormat="1" ht="35.1" customHeight="1" spans="1:15">
      <c r="A38" s="54">
        <v>11</v>
      </c>
      <c r="B38" s="53" t="s">
        <v>2955</v>
      </c>
      <c r="C38" s="53" t="s">
        <v>42</v>
      </c>
      <c r="D38" s="49" t="str">
        <f t="shared" si="0"/>
        <v>男</v>
      </c>
      <c r="E38" s="49" t="str">
        <f t="shared" si="1"/>
        <v>1971**</v>
      </c>
      <c r="F38" s="53" t="s">
        <v>2956</v>
      </c>
      <c r="G38" s="54" t="s">
        <v>2889</v>
      </c>
      <c r="H38" s="11">
        <v>4</v>
      </c>
      <c r="I38" s="11">
        <v>4</v>
      </c>
      <c r="J38" s="54" t="s">
        <v>2254</v>
      </c>
      <c r="K38" s="54">
        <v>2.62</v>
      </c>
      <c r="L38" s="54">
        <v>2.62</v>
      </c>
      <c r="M38" s="54">
        <v>0</v>
      </c>
      <c r="N38" s="54" t="s">
        <v>2541</v>
      </c>
      <c r="O38" s="49" t="s">
        <v>82</v>
      </c>
    </row>
    <row r="39" s="39" customFormat="1" ht="35.1" customHeight="1" spans="1:15">
      <c r="A39" s="55"/>
      <c r="B39" s="53" t="s">
        <v>2957</v>
      </c>
      <c r="C39" s="53" t="s">
        <v>73</v>
      </c>
      <c r="D39" s="49" t="str">
        <f t="shared" si="0"/>
        <v>男</v>
      </c>
      <c r="E39" s="49" t="str">
        <f t="shared" si="1"/>
        <v>1995**</v>
      </c>
      <c r="F39" s="53" t="s">
        <v>2958</v>
      </c>
      <c r="G39" s="55"/>
      <c r="H39" s="12"/>
      <c r="I39" s="12"/>
      <c r="J39" s="55"/>
      <c r="K39" s="55"/>
      <c r="L39" s="55"/>
      <c r="M39" s="55"/>
      <c r="N39" s="55"/>
      <c r="O39" s="53"/>
    </row>
    <row r="40" s="39" customFormat="1" ht="35.1" customHeight="1" spans="1:15">
      <c r="A40" s="55"/>
      <c r="B40" s="53" t="s">
        <v>2959</v>
      </c>
      <c r="C40" s="53" t="s">
        <v>143</v>
      </c>
      <c r="D40" s="49" t="str">
        <f t="shared" si="0"/>
        <v>女</v>
      </c>
      <c r="E40" s="49" t="str">
        <f t="shared" si="1"/>
        <v>1971**</v>
      </c>
      <c r="F40" s="53" t="s">
        <v>1228</v>
      </c>
      <c r="G40" s="55"/>
      <c r="H40" s="12"/>
      <c r="I40" s="12"/>
      <c r="J40" s="55"/>
      <c r="K40" s="55"/>
      <c r="L40" s="55"/>
      <c r="M40" s="55"/>
      <c r="N40" s="55"/>
      <c r="O40" s="53" t="s">
        <v>2960</v>
      </c>
    </row>
    <row r="41" s="39" customFormat="1" ht="35.1" customHeight="1" spans="1:15">
      <c r="A41" s="55"/>
      <c r="B41" s="53" t="s">
        <v>2961</v>
      </c>
      <c r="C41" s="53" t="s">
        <v>2962</v>
      </c>
      <c r="D41" s="49" t="str">
        <f t="shared" si="0"/>
        <v>男</v>
      </c>
      <c r="E41" s="49" t="str">
        <f t="shared" si="1"/>
        <v>1940**</v>
      </c>
      <c r="F41" s="53" t="s">
        <v>2963</v>
      </c>
      <c r="G41" s="55"/>
      <c r="H41" s="12"/>
      <c r="I41" s="12"/>
      <c r="J41" s="55"/>
      <c r="K41" s="55"/>
      <c r="L41" s="55"/>
      <c r="M41" s="55"/>
      <c r="N41" s="55"/>
      <c r="O41" s="53" t="s">
        <v>2964</v>
      </c>
    </row>
    <row r="42" s="39" customFormat="1" ht="35.1" customHeight="1" spans="1:15">
      <c r="A42" s="54">
        <v>12</v>
      </c>
      <c r="B42" s="53" t="s">
        <v>2965</v>
      </c>
      <c r="C42" s="53" t="s">
        <v>42</v>
      </c>
      <c r="D42" s="49" t="str">
        <f t="shared" si="0"/>
        <v>男</v>
      </c>
      <c r="E42" s="49" t="str">
        <f t="shared" si="1"/>
        <v>1959**</v>
      </c>
      <c r="F42" s="53" t="s">
        <v>2966</v>
      </c>
      <c r="G42" s="54" t="s">
        <v>2889</v>
      </c>
      <c r="H42" s="11">
        <v>4</v>
      </c>
      <c r="I42" s="11">
        <v>4</v>
      </c>
      <c r="J42" s="54" t="s">
        <v>2921</v>
      </c>
      <c r="K42" s="54">
        <v>3.28</v>
      </c>
      <c r="L42" s="54">
        <v>3.28</v>
      </c>
      <c r="M42" s="54">
        <v>0</v>
      </c>
      <c r="N42" s="54" t="s">
        <v>1211</v>
      </c>
      <c r="O42" s="49" t="s">
        <v>82</v>
      </c>
    </row>
    <row r="43" s="39" customFormat="1" ht="35.1" customHeight="1" spans="1:15">
      <c r="A43" s="55"/>
      <c r="B43" s="53" t="s">
        <v>2967</v>
      </c>
      <c r="C43" s="53" t="s">
        <v>56</v>
      </c>
      <c r="D43" s="49" t="str">
        <f t="shared" si="0"/>
        <v>女</v>
      </c>
      <c r="E43" s="49" t="str">
        <f t="shared" si="1"/>
        <v>1957**</v>
      </c>
      <c r="F43" s="53" t="s">
        <v>2968</v>
      </c>
      <c r="G43" s="55"/>
      <c r="H43" s="12"/>
      <c r="I43" s="12"/>
      <c r="J43" s="55"/>
      <c r="K43" s="55"/>
      <c r="L43" s="55"/>
      <c r="M43" s="55"/>
      <c r="N43" s="55"/>
      <c r="O43" s="49" t="s">
        <v>82</v>
      </c>
    </row>
    <row r="44" s="39" customFormat="1" ht="35.1" customHeight="1" spans="1:15">
      <c r="A44" s="55"/>
      <c r="B44" s="53" t="s">
        <v>2969</v>
      </c>
      <c r="C44" s="53" t="s">
        <v>70</v>
      </c>
      <c r="D44" s="49" t="str">
        <f t="shared" si="0"/>
        <v>女</v>
      </c>
      <c r="E44" s="49" t="str">
        <f t="shared" si="1"/>
        <v>1984**</v>
      </c>
      <c r="F44" s="53" t="s">
        <v>2970</v>
      </c>
      <c r="G44" s="55"/>
      <c r="H44" s="12"/>
      <c r="I44" s="12"/>
      <c r="J44" s="55"/>
      <c r="K44" s="55"/>
      <c r="L44" s="55"/>
      <c r="M44" s="55"/>
      <c r="N44" s="55"/>
      <c r="O44" s="49" t="s">
        <v>82</v>
      </c>
    </row>
    <row r="45" s="39" customFormat="1" ht="35.1" customHeight="1" spans="1:15">
      <c r="A45" s="56"/>
      <c r="B45" s="53" t="s">
        <v>2971</v>
      </c>
      <c r="C45" s="53" t="s">
        <v>283</v>
      </c>
      <c r="D45" s="49" t="str">
        <f t="shared" si="0"/>
        <v>女</v>
      </c>
      <c r="E45" s="49" t="str">
        <f t="shared" si="1"/>
        <v>1937**</v>
      </c>
      <c r="F45" s="53" t="s">
        <v>2972</v>
      </c>
      <c r="G45" s="56"/>
      <c r="H45" s="13"/>
      <c r="I45" s="13"/>
      <c r="J45" s="56"/>
      <c r="K45" s="56"/>
      <c r="L45" s="56"/>
      <c r="M45" s="56"/>
      <c r="N45" s="56"/>
      <c r="O45" s="53" t="s">
        <v>2973</v>
      </c>
    </row>
    <row r="46" s="39" customFormat="1" ht="35.1" customHeight="1" spans="1:15">
      <c r="A46" s="54">
        <v>13</v>
      </c>
      <c r="B46" s="53" t="s">
        <v>2974</v>
      </c>
      <c r="C46" s="57" t="s">
        <v>42</v>
      </c>
      <c r="D46" s="49" t="str">
        <f t="shared" si="0"/>
        <v>男</v>
      </c>
      <c r="E46" s="49" t="str">
        <f t="shared" si="1"/>
        <v>1980**</v>
      </c>
      <c r="F46" s="53" t="s">
        <v>2975</v>
      </c>
      <c r="G46" s="54" t="s">
        <v>2889</v>
      </c>
      <c r="H46" s="11">
        <v>5</v>
      </c>
      <c r="I46" s="11">
        <v>3</v>
      </c>
      <c r="J46" s="54" t="s">
        <v>2254</v>
      </c>
      <c r="K46" s="54">
        <v>1.97</v>
      </c>
      <c r="L46" s="54">
        <v>1.97</v>
      </c>
      <c r="M46" s="54">
        <v>0</v>
      </c>
      <c r="N46" s="54" t="s">
        <v>2541</v>
      </c>
      <c r="O46" s="53" t="s">
        <v>47</v>
      </c>
    </row>
    <row r="47" s="39" customFormat="1" ht="35.1" customHeight="1" spans="1:15">
      <c r="A47" s="55"/>
      <c r="B47" s="53" t="s">
        <v>2976</v>
      </c>
      <c r="C47" s="57" t="s">
        <v>56</v>
      </c>
      <c r="D47" s="49" t="str">
        <f t="shared" si="0"/>
        <v>女</v>
      </c>
      <c r="E47" s="49" t="str">
        <f t="shared" si="1"/>
        <v>1982**</v>
      </c>
      <c r="F47" s="53" t="s">
        <v>2977</v>
      </c>
      <c r="G47" s="55"/>
      <c r="H47" s="12"/>
      <c r="I47" s="12"/>
      <c r="J47" s="55"/>
      <c r="K47" s="55"/>
      <c r="L47" s="55"/>
      <c r="M47" s="55"/>
      <c r="N47" s="55"/>
      <c r="O47" s="49" t="s">
        <v>82</v>
      </c>
    </row>
    <row r="48" s="39" customFormat="1" ht="35.1" customHeight="1" spans="1:15">
      <c r="A48" s="56"/>
      <c r="B48" s="53" t="s">
        <v>2978</v>
      </c>
      <c r="C48" s="53" t="s">
        <v>2979</v>
      </c>
      <c r="D48" s="49" t="str">
        <f t="shared" si="0"/>
        <v>女</v>
      </c>
      <c r="E48" s="49" t="str">
        <f t="shared" si="1"/>
        <v>1978**</v>
      </c>
      <c r="F48" s="53" t="s">
        <v>2980</v>
      </c>
      <c r="G48" s="56"/>
      <c r="H48" s="13"/>
      <c r="I48" s="13"/>
      <c r="J48" s="56"/>
      <c r="K48" s="56"/>
      <c r="L48" s="56"/>
      <c r="M48" s="56"/>
      <c r="N48" s="56"/>
      <c r="O48" s="49" t="s">
        <v>82</v>
      </c>
    </row>
    <row r="49" s="39" customFormat="1" ht="35.1" customHeight="1" spans="1:15">
      <c r="A49" s="54">
        <v>14</v>
      </c>
      <c r="B49" s="53" t="s">
        <v>2981</v>
      </c>
      <c r="C49" s="53" t="s">
        <v>42</v>
      </c>
      <c r="D49" s="49" t="str">
        <f t="shared" si="0"/>
        <v>女</v>
      </c>
      <c r="E49" s="49" t="str">
        <f t="shared" si="1"/>
        <v>1957**</v>
      </c>
      <c r="F49" s="53" t="s">
        <v>856</v>
      </c>
      <c r="G49" s="54" t="s">
        <v>2889</v>
      </c>
      <c r="H49" s="11">
        <v>2</v>
      </c>
      <c r="I49" s="11">
        <v>2</v>
      </c>
      <c r="J49" s="54" t="s">
        <v>2982</v>
      </c>
      <c r="K49" s="54">
        <v>2.62</v>
      </c>
      <c r="L49" s="54">
        <v>2.62</v>
      </c>
      <c r="M49" s="54">
        <v>0</v>
      </c>
      <c r="N49" s="54" t="s">
        <v>1211</v>
      </c>
      <c r="O49" s="53"/>
    </row>
    <row r="50" s="39" customFormat="1" ht="35.1" customHeight="1" spans="1:15">
      <c r="A50" s="56"/>
      <c r="B50" s="53" t="s">
        <v>2983</v>
      </c>
      <c r="C50" s="53" t="s">
        <v>70</v>
      </c>
      <c r="D50" s="49" t="str">
        <f t="shared" si="0"/>
        <v>女</v>
      </c>
      <c r="E50" s="49" t="str">
        <f t="shared" si="1"/>
        <v>1984**</v>
      </c>
      <c r="F50" s="53" t="s">
        <v>2984</v>
      </c>
      <c r="G50" s="56"/>
      <c r="H50" s="13"/>
      <c r="I50" s="13"/>
      <c r="J50" s="56"/>
      <c r="K50" s="56"/>
      <c r="L50" s="56"/>
      <c r="M50" s="56"/>
      <c r="N50" s="56"/>
      <c r="O50" s="53"/>
    </row>
    <row r="51" ht="35.1" customHeight="1" spans="1:15">
      <c r="A51" s="54">
        <v>15</v>
      </c>
      <c r="B51" s="53" t="s">
        <v>2985</v>
      </c>
      <c r="C51" s="53" t="s">
        <v>42</v>
      </c>
      <c r="D51" s="49" t="str">
        <f t="shared" si="0"/>
        <v>男</v>
      </c>
      <c r="E51" s="49" t="str">
        <f t="shared" si="1"/>
        <v>1963**</v>
      </c>
      <c r="F51" s="53" t="s">
        <v>2986</v>
      </c>
      <c r="G51" s="54" t="s">
        <v>2889</v>
      </c>
      <c r="H51" s="11">
        <v>4</v>
      </c>
      <c r="I51" s="11">
        <v>4</v>
      </c>
      <c r="J51" s="54" t="s">
        <v>2987</v>
      </c>
      <c r="K51" s="54">
        <v>2.95</v>
      </c>
      <c r="L51" s="54">
        <v>2.95</v>
      </c>
      <c r="M51" s="54">
        <v>0</v>
      </c>
      <c r="N51" s="54" t="s">
        <v>2891</v>
      </c>
      <c r="O51" s="53" t="s">
        <v>47</v>
      </c>
    </row>
    <row r="52" ht="35.1" customHeight="1" spans="1:15">
      <c r="A52" s="55"/>
      <c r="B52" s="53" t="s">
        <v>2988</v>
      </c>
      <c r="C52" s="53" t="s">
        <v>56</v>
      </c>
      <c r="D52" s="49" t="str">
        <f t="shared" si="0"/>
        <v>女</v>
      </c>
      <c r="E52" s="49" t="str">
        <f t="shared" si="1"/>
        <v>1963**</v>
      </c>
      <c r="F52" s="53" t="s">
        <v>2989</v>
      </c>
      <c r="G52" s="55"/>
      <c r="H52" s="12"/>
      <c r="I52" s="12"/>
      <c r="J52" s="55"/>
      <c r="K52" s="55"/>
      <c r="L52" s="55"/>
      <c r="M52" s="55"/>
      <c r="N52" s="55"/>
      <c r="O52" s="53" t="s">
        <v>82</v>
      </c>
    </row>
    <row r="53" ht="35.1" customHeight="1" spans="1:15">
      <c r="A53" s="55"/>
      <c r="B53" s="53" t="s">
        <v>2990</v>
      </c>
      <c r="C53" s="53" t="s">
        <v>73</v>
      </c>
      <c r="D53" s="49" t="str">
        <f t="shared" si="0"/>
        <v>男</v>
      </c>
      <c r="E53" s="49" t="str">
        <f t="shared" si="1"/>
        <v>1990**</v>
      </c>
      <c r="F53" s="53" t="s">
        <v>2991</v>
      </c>
      <c r="G53" s="55"/>
      <c r="H53" s="12"/>
      <c r="I53" s="12"/>
      <c r="J53" s="55"/>
      <c r="K53" s="55"/>
      <c r="L53" s="55"/>
      <c r="M53" s="55"/>
      <c r="N53" s="55"/>
      <c r="O53" s="53" t="s">
        <v>82</v>
      </c>
    </row>
    <row r="54" ht="35.1" customHeight="1" spans="1:15">
      <c r="A54" s="56"/>
      <c r="B54" s="53" t="s">
        <v>2992</v>
      </c>
      <c r="C54" s="58" t="s">
        <v>1510</v>
      </c>
      <c r="D54" s="49" t="str">
        <f t="shared" si="0"/>
        <v>女</v>
      </c>
      <c r="E54" s="49" t="str">
        <f t="shared" si="1"/>
        <v>1986**</v>
      </c>
      <c r="F54" s="53" t="s">
        <v>2993</v>
      </c>
      <c r="G54" s="56"/>
      <c r="H54" s="13"/>
      <c r="I54" s="13"/>
      <c r="J54" s="56"/>
      <c r="K54" s="56"/>
      <c r="L54" s="56"/>
      <c r="M54" s="56"/>
      <c r="N54" s="56"/>
      <c r="O54" s="53" t="s">
        <v>82</v>
      </c>
    </row>
    <row r="55" ht="39.95" customHeight="1" spans="1:15">
      <c r="A55" s="54">
        <v>16</v>
      </c>
      <c r="B55" s="53" t="s">
        <v>2994</v>
      </c>
      <c r="C55" s="53" t="s">
        <v>42</v>
      </c>
      <c r="D55" s="49" t="str">
        <f t="shared" si="0"/>
        <v>男</v>
      </c>
      <c r="E55" s="49" t="str">
        <f t="shared" si="1"/>
        <v>1958**</v>
      </c>
      <c r="F55" s="53" t="s">
        <v>2995</v>
      </c>
      <c r="G55" s="54" t="s">
        <v>2889</v>
      </c>
      <c r="H55" s="11">
        <v>5</v>
      </c>
      <c r="I55" s="11">
        <v>4</v>
      </c>
      <c r="J55" s="54" t="s">
        <v>440</v>
      </c>
      <c r="K55" s="54">
        <v>2.95</v>
      </c>
      <c r="L55" s="54">
        <v>2.95</v>
      </c>
      <c r="M55" s="54">
        <v>0</v>
      </c>
      <c r="N55" s="54" t="s">
        <v>405</v>
      </c>
      <c r="O55" s="53" t="s">
        <v>82</v>
      </c>
    </row>
    <row r="56" ht="39.95" customHeight="1" spans="1:15">
      <c r="A56" s="55"/>
      <c r="B56" s="53" t="s">
        <v>2996</v>
      </c>
      <c r="C56" s="58" t="s">
        <v>1667</v>
      </c>
      <c r="D56" s="49" t="str">
        <f t="shared" si="0"/>
        <v>男</v>
      </c>
      <c r="E56" s="49" t="str">
        <f t="shared" si="1"/>
        <v>1990**</v>
      </c>
      <c r="F56" s="53" t="s">
        <v>2997</v>
      </c>
      <c r="G56" s="55"/>
      <c r="H56" s="12"/>
      <c r="I56" s="12"/>
      <c r="J56" s="55"/>
      <c r="K56" s="55"/>
      <c r="L56" s="55"/>
      <c r="M56" s="55"/>
      <c r="N56" s="55"/>
      <c r="O56" s="53" t="s">
        <v>47</v>
      </c>
    </row>
    <row r="57" ht="39.95" customHeight="1" spans="1:15">
      <c r="A57" s="55"/>
      <c r="B57" s="53" t="s">
        <v>2998</v>
      </c>
      <c r="C57" s="53" t="s">
        <v>56</v>
      </c>
      <c r="D57" s="49" t="str">
        <f t="shared" si="0"/>
        <v>女</v>
      </c>
      <c r="E57" s="49" t="str">
        <f t="shared" si="1"/>
        <v>1995**</v>
      </c>
      <c r="F57" s="53" t="s">
        <v>2999</v>
      </c>
      <c r="G57" s="55"/>
      <c r="H57" s="12"/>
      <c r="I57" s="12"/>
      <c r="J57" s="55"/>
      <c r="K57" s="55"/>
      <c r="L57" s="55"/>
      <c r="M57" s="55"/>
      <c r="N57" s="55"/>
      <c r="O57" s="53" t="s">
        <v>47</v>
      </c>
    </row>
    <row r="58" ht="39.95" customHeight="1" spans="1:15">
      <c r="A58" s="56"/>
      <c r="B58" s="53" t="s">
        <v>3000</v>
      </c>
      <c r="C58" s="53" t="s">
        <v>143</v>
      </c>
      <c r="D58" s="49" t="str">
        <f t="shared" si="0"/>
        <v>女</v>
      </c>
      <c r="E58" s="49" t="str">
        <f t="shared" si="1"/>
        <v>1964**</v>
      </c>
      <c r="F58" s="53" t="s">
        <v>3001</v>
      </c>
      <c r="G58" s="56"/>
      <c r="H58" s="13"/>
      <c r="I58" s="13"/>
      <c r="J58" s="56"/>
      <c r="K58" s="56"/>
      <c r="L58" s="56"/>
      <c r="M58" s="56"/>
      <c r="N58" s="56"/>
      <c r="O58" s="53" t="s">
        <v>47</v>
      </c>
    </row>
    <row r="59" ht="39.95" customHeight="1" spans="1:15">
      <c r="A59" s="54">
        <v>17</v>
      </c>
      <c r="B59" s="53" t="s">
        <v>3002</v>
      </c>
      <c r="C59" s="53" t="s">
        <v>42</v>
      </c>
      <c r="D59" s="49" t="str">
        <f t="shared" si="0"/>
        <v>男</v>
      </c>
      <c r="E59" s="49" t="str">
        <f t="shared" si="1"/>
        <v>1965**</v>
      </c>
      <c r="F59" s="53" t="s">
        <v>3003</v>
      </c>
      <c r="G59" s="54" t="s">
        <v>2889</v>
      </c>
      <c r="H59" s="11">
        <v>10</v>
      </c>
      <c r="I59" s="11">
        <v>7</v>
      </c>
      <c r="J59" s="54" t="s">
        <v>3004</v>
      </c>
      <c r="K59" s="54">
        <v>3.28</v>
      </c>
      <c r="L59" s="54">
        <v>3.28</v>
      </c>
      <c r="M59" s="54">
        <v>0</v>
      </c>
      <c r="N59" s="54" t="s">
        <v>1211</v>
      </c>
      <c r="O59" s="53" t="s">
        <v>82</v>
      </c>
    </row>
    <row r="60" ht="39.95" customHeight="1" spans="1:15">
      <c r="A60" s="55"/>
      <c r="B60" s="53" t="s">
        <v>3005</v>
      </c>
      <c r="C60" s="53" t="s">
        <v>56</v>
      </c>
      <c r="D60" s="49" t="str">
        <f t="shared" si="0"/>
        <v>女</v>
      </c>
      <c r="E60" s="49" t="str">
        <f t="shared" si="1"/>
        <v>1963**</v>
      </c>
      <c r="F60" s="53" t="s">
        <v>3006</v>
      </c>
      <c r="G60" s="55"/>
      <c r="H60" s="12"/>
      <c r="I60" s="12"/>
      <c r="J60" s="55"/>
      <c r="K60" s="55"/>
      <c r="L60" s="55"/>
      <c r="M60" s="55"/>
      <c r="N60" s="55"/>
      <c r="O60" s="53" t="s">
        <v>82</v>
      </c>
    </row>
    <row r="61" ht="39.95" customHeight="1" spans="1:15">
      <c r="A61" s="55"/>
      <c r="B61" s="53" t="s">
        <v>3007</v>
      </c>
      <c r="C61" s="53" t="s">
        <v>42</v>
      </c>
      <c r="D61" s="49" t="str">
        <f t="shared" si="0"/>
        <v>男</v>
      </c>
      <c r="E61" s="49" t="str">
        <f t="shared" si="1"/>
        <v>1995**</v>
      </c>
      <c r="F61" s="53" t="s">
        <v>3008</v>
      </c>
      <c r="G61" s="55"/>
      <c r="H61" s="12"/>
      <c r="I61" s="12"/>
      <c r="J61" s="55"/>
      <c r="K61" s="55"/>
      <c r="L61" s="55"/>
      <c r="M61" s="55"/>
      <c r="N61" s="55"/>
      <c r="O61" s="53" t="s">
        <v>47</v>
      </c>
    </row>
    <row r="62" ht="39.95" customHeight="1" spans="1:15">
      <c r="A62" s="55"/>
      <c r="B62" s="53" t="s">
        <v>875</v>
      </c>
      <c r="C62" s="53" t="s">
        <v>56</v>
      </c>
      <c r="D62" s="49" t="str">
        <f t="shared" si="0"/>
        <v>女</v>
      </c>
      <c r="E62" s="49" t="str">
        <f t="shared" si="1"/>
        <v>1995**</v>
      </c>
      <c r="F62" s="53" t="s">
        <v>3009</v>
      </c>
      <c r="G62" s="55"/>
      <c r="H62" s="12"/>
      <c r="I62" s="12"/>
      <c r="J62" s="55"/>
      <c r="K62" s="55"/>
      <c r="L62" s="55"/>
      <c r="M62" s="55"/>
      <c r="N62" s="55"/>
      <c r="O62" s="53" t="s">
        <v>47</v>
      </c>
    </row>
    <row r="63" ht="39.95" customHeight="1" spans="1:15">
      <c r="A63" s="55"/>
      <c r="B63" s="53" t="s">
        <v>1754</v>
      </c>
      <c r="C63" s="53" t="s">
        <v>42</v>
      </c>
      <c r="D63" s="49" t="str">
        <f t="shared" si="0"/>
        <v>男</v>
      </c>
      <c r="E63" s="49" t="str">
        <f t="shared" si="1"/>
        <v>1987**</v>
      </c>
      <c r="F63" s="53" t="s">
        <v>3010</v>
      </c>
      <c r="G63" s="55"/>
      <c r="H63" s="12"/>
      <c r="I63" s="12"/>
      <c r="J63" s="55"/>
      <c r="K63" s="55"/>
      <c r="L63" s="55"/>
      <c r="M63" s="55"/>
      <c r="N63" s="55"/>
      <c r="O63" s="53" t="s">
        <v>47</v>
      </c>
    </row>
    <row r="64" ht="39.95" customHeight="1" spans="1:18">
      <c r="A64" s="55"/>
      <c r="B64" s="53" t="s">
        <v>3011</v>
      </c>
      <c r="C64" s="53" t="s">
        <v>143</v>
      </c>
      <c r="D64" s="49" t="str">
        <f t="shared" si="0"/>
        <v>女</v>
      </c>
      <c r="E64" s="49" t="str">
        <f t="shared" si="1"/>
        <v>1988**</v>
      </c>
      <c r="F64" s="53" t="s">
        <v>3012</v>
      </c>
      <c r="G64" s="55"/>
      <c r="H64" s="12"/>
      <c r="I64" s="12"/>
      <c r="J64" s="55"/>
      <c r="K64" s="55"/>
      <c r="L64" s="55"/>
      <c r="M64" s="55"/>
      <c r="N64" s="55"/>
      <c r="O64" s="53" t="s">
        <v>3013</v>
      </c>
      <c r="P64" s="59"/>
      <c r="Q64" s="41"/>
      <c r="R64" s="41"/>
    </row>
    <row r="65" ht="39.95" customHeight="1" spans="1:15">
      <c r="A65" s="56"/>
      <c r="B65" s="53" t="s">
        <v>3014</v>
      </c>
      <c r="C65" s="53" t="s">
        <v>153</v>
      </c>
      <c r="D65" s="49" t="str">
        <f t="shared" si="0"/>
        <v>女</v>
      </c>
      <c r="E65" s="49" t="str">
        <f t="shared" si="1"/>
        <v>1940**</v>
      </c>
      <c r="F65" s="53" t="s">
        <v>1376</v>
      </c>
      <c r="G65" s="56"/>
      <c r="H65" s="13"/>
      <c r="I65" s="13"/>
      <c r="J65" s="56"/>
      <c r="K65" s="56"/>
      <c r="L65" s="56"/>
      <c r="M65" s="56"/>
      <c r="N65" s="56"/>
      <c r="O65" s="53" t="s">
        <v>47</v>
      </c>
    </row>
    <row r="66" customHeight="1" spans="1:15">
      <c r="A66" s="54">
        <v>18</v>
      </c>
      <c r="B66" s="53" t="s">
        <v>3015</v>
      </c>
      <c r="C66" s="10" t="s">
        <v>42</v>
      </c>
      <c r="D66" s="6" t="str">
        <f t="shared" ref="D66:D99" si="2">IF(MOD(MID(F66,17,1),2),"男","女")</f>
        <v>男</v>
      </c>
      <c r="E66" s="6" t="str">
        <f t="shared" ref="E66:E129" si="3">TEXT(MID(F66,7,6),"0000-00")</f>
        <v>1952**</v>
      </c>
      <c r="F66" s="10" t="s">
        <v>3016</v>
      </c>
      <c r="G66" s="11" t="s">
        <v>2889</v>
      </c>
      <c r="H66" s="11">
        <v>6</v>
      </c>
      <c r="I66" s="11">
        <v>4</v>
      </c>
      <c r="J66" s="54" t="s">
        <v>3004</v>
      </c>
      <c r="K66" s="54">
        <v>3.85</v>
      </c>
      <c r="L66" s="54">
        <v>3.85</v>
      </c>
      <c r="M66" s="54">
        <v>0</v>
      </c>
      <c r="N66" s="54" t="s">
        <v>1211</v>
      </c>
      <c r="O66" s="53" t="s">
        <v>47</v>
      </c>
    </row>
    <row r="67" customHeight="1" spans="1:15">
      <c r="A67" s="55"/>
      <c r="B67" s="53" t="s">
        <v>3017</v>
      </c>
      <c r="C67" s="10" t="s">
        <v>56</v>
      </c>
      <c r="D67" s="6" t="str">
        <f t="shared" si="2"/>
        <v>女</v>
      </c>
      <c r="E67" s="6" t="str">
        <f t="shared" si="3"/>
        <v>1953**</v>
      </c>
      <c r="F67" s="10" t="s">
        <v>2202</v>
      </c>
      <c r="G67" s="12"/>
      <c r="H67" s="12"/>
      <c r="I67" s="12"/>
      <c r="J67" s="55"/>
      <c r="K67" s="55"/>
      <c r="L67" s="55"/>
      <c r="M67" s="55"/>
      <c r="N67" s="55"/>
      <c r="O67" s="53" t="s">
        <v>47</v>
      </c>
    </row>
    <row r="68" customHeight="1" spans="1:15">
      <c r="A68" s="55"/>
      <c r="B68" s="53" t="s">
        <v>3018</v>
      </c>
      <c r="C68" s="19" t="s">
        <v>1667</v>
      </c>
      <c r="D68" s="6" t="str">
        <f t="shared" si="2"/>
        <v>男</v>
      </c>
      <c r="E68" s="6" t="str">
        <f t="shared" si="3"/>
        <v>1981**</v>
      </c>
      <c r="F68" s="10" t="s">
        <v>3019</v>
      </c>
      <c r="G68" s="12"/>
      <c r="H68" s="12"/>
      <c r="I68" s="12"/>
      <c r="J68" s="55"/>
      <c r="K68" s="55"/>
      <c r="L68" s="55"/>
      <c r="M68" s="55"/>
      <c r="N68" s="55"/>
      <c r="O68" s="53"/>
    </row>
    <row r="69" ht="51" customHeight="1" spans="1:15">
      <c r="A69" s="56"/>
      <c r="B69" s="53" t="s">
        <v>3020</v>
      </c>
      <c r="C69" s="10" t="s">
        <v>70</v>
      </c>
      <c r="D69" s="6" t="str">
        <f t="shared" si="2"/>
        <v>女</v>
      </c>
      <c r="E69" s="6" t="str">
        <f t="shared" si="3"/>
        <v>1985**</v>
      </c>
      <c r="F69" s="10" t="s">
        <v>3021</v>
      </c>
      <c r="G69" s="13"/>
      <c r="H69" s="13"/>
      <c r="I69" s="13"/>
      <c r="J69" s="56"/>
      <c r="K69" s="56"/>
      <c r="L69" s="56"/>
      <c r="M69" s="56"/>
      <c r="N69" s="56"/>
      <c r="O69" s="53"/>
    </row>
    <row r="70" ht="35.1" customHeight="1" spans="1:15">
      <c r="A70" s="54">
        <v>19</v>
      </c>
      <c r="B70" s="53" t="s">
        <v>3022</v>
      </c>
      <c r="C70" s="10" t="s">
        <v>42</v>
      </c>
      <c r="D70" s="6" t="str">
        <f t="shared" si="2"/>
        <v>男</v>
      </c>
      <c r="E70" s="6" t="str">
        <f t="shared" si="3"/>
        <v>1946**</v>
      </c>
      <c r="F70" s="10" t="s">
        <v>3023</v>
      </c>
      <c r="G70" s="11" t="s">
        <v>2889</v>
      </c>
      <c r="H70" s="11">
        <v>4</v>
      </c>
      <c r="I70" s="11">
        <v>3</v>
      </c>
      <c r="J70" s="54" t="s">
        <v>3024</v>
      </c>
      <c r="K70" s="54">
        <v>2.62</v>
      </c>
      <c r="L70" s="54">
        <v>2.62</v>
      </c>
      <c r="M70" s="54">
        <v>0</v>
      </c>
      <c r="N70" s="54" t="s">
        <v>1211</v>
      </c>
      <c r="O70" s="53" t="s">
        <v>47</v>
      </c>
    </row>
    <row r="71" ht="35.1" customHeight="1" spans="1:15">
      <c r="A71" s="55"/>
      <c r="B71" s="53" t="s">
        <v>3025</v>
      </c>
      <c r="C71" s="10" t="s">
        <v>56</v>
      </c>
      <c r="D71" s="6" t="str">
        <f t="shared" si="2"/>
        <v>女</v>
      </c>
      <c r="E71" s="6" t="str">
        <f t="shared" si="3"/>
        <v>1954**</v>
      </c>
      <c r="F71" s="10" t="s">
        <v>227</v>
      </c>
      <c r="G71" s="12"/>
      <c r="H71" s="12"/>
      <c r="I71" s="12"/>
      <c r="J71" s="55"/>
      <c r="K71" s="55"/>
      <c r="L71" s="55"/>
      <c r="M71" s="55"/>
      <c r="N71" s="55"/>
      <c r="O71" s="53" t="s">
        <v>82</v>
      </c>
    </row>
    <row r="72" ht="35.1" customHeight="1" spans="1:15">
      <c r="A72" s="55"/>
      <c r="B72" s="53" t="s">
        <v>3026</v>
      </c>
      <c r="C72" s="19" t="s">
        <v>1667</v>
      </c>
      <c r="D72" s="6" t="str">
        <f t="shared" si="2"/>
        <v>男</v>
      </c>
      <c r="E72" s="6" t="str">
        <f t="shared" si="3"/>
        <v>1985**</v>
      </c>
      <c r="F72" s="10" t="s">
        <v>1897</v>
      </c>
      <c r="G72" s="12"/>
      <c r="H72" s="12"/>
      <c r="I72" s="12"/>
      <c r="J72" s="55"/>
      <c r="K72" s="55"/>
      <c r="L72" s="55"/>
      <c r="M72" s="55"/>
      <c r="N72" s="55"/>
      <c r="O72" s="53" t="s">
        <v>47</v>
      </c>
    </row>
    <row r="73" ht="39.95" customHeight="1" spans="1:15">
      <c r="A73" s="54">
        <v>20</v>
      </c>
      <c r="B73" s="53" t="s">
        <v>3027</v>
      </c>
      <c r="C73" s="53" t="s">
        <v>42</v>
      </c>
      <c r="D73" s="49" t="str">
        <f t="shared" si="2"/>
        <v>男</v>
      </c>
      <c r="E73" s="49" t="str">
        <f t="shared" si="3"/>
        <v>1973**</v>
      </c>
      <c r="F73" s="53" t="s">
        <v>146</v>
      </c>
      <c r="G73" s="54" t="s">
        <v>2889</v>
      </c>
      <c r="H73" s="11">
        <v>6</v>
      </c>
      <c r="I73" s="11">
        <v>4</v>
      </c>
      <c r="J73" s="54" t="s">
        <v>3028</v>
      </c>
      <c r="K73" s="54">
        <v>1.97</v>
      </c>
      <c r="L73" s="54">
        <v>1.97</v>
      </c>
      <c r="M73" s="54">
        <v>0</v>
      </c>
      <c r="N73" s="54" t="s">
        <v>2013</v>
      </c>
      <c r="O73" s="53" t="s">
        <v>47</v>
      </c>
    </row>
    <row r="74" ht="39.95" customHeight="1" spans="1:15">
      <c r="A74" s="55"/>
      <c r="B74" s="53" t="s">
        <v>3029</v>
      </c>
      <c r="C74" s="53" t="s">
        <v>56</v>
      </c>
      <c r="D74" s="49" t="str">
        <f t="shared" si="2"/>
        <v>女</v>
      </c>
      <c r="E74" s="49" t="str">
        <f t="shared" si="3"/>
        <v>1973**</v>
      </c>
      <c r="F74" s="53" t="s">
        <v>3030</v>
      </c>
      <c r="G74" s="55"/>
      <c r="H74" s="12"/>
      <c r="I74" s="12"/>
      <c r="J74" s="55"/>
      <c r="K74" s="55"/>
      <c r="L74" s="55"/>
      <c r="M74" s="55"/>
      <c r="N74" s="55"/>
      <c r="O74" s="53" t="s">
        <v>47</v>
      </c>
    </row>
    <row r="75" ht="39.95" customHeight="1" spans="1:15">
      <c r="A75" s="55"/>
      <c r="B75" s="53" t="s">
        <v>3031</v>
      </c>
      <c r="C75" s="53" t="s">
        <v>73</v>
      </c>
      <c r="D75" s="49" t="str">
        <f t="shared" si="2"/>
        <v>男</v>
      </c>
      <c r="E75" s="49" t="str">
        <f t="shared" si="3"/>
        <v>1995**</v>
      </c>
      <c r="F75" s="53" t="s">
        <v>3032</v>
      </c>
      <c r="G75" s="55"/>
      <c r="H75" s="12"/>
      <c r="I75" s="12"/>
      <c r="J75" s="55"/>
      <c r="K75" s="55"/>
      <c r="L75" s="55"/>
      <c r="M75" s="55"/>
      <c r="N75" s="55"/>
      <c r="O75" s="53" t="s">
        <v>47</v>
      </c>
    </row>
    <row r="76" ht="39.95" customHeight="1" spans="1:15">
      <c r="A76" s="56"/>
      <c r="B76" s="53" t="s">
        <v>3033</v>
      </c>
      <c r="C76" s="53" t="s">
        <v>1320</v>
      </c>
      <c r="D76" s="49" t="str">
        <f t="shared" si="2"/>
        <v>女</v>
      </c>
      <c r="E76" s="49" t="str">
        <f t="shared" si="3"/>
        <v>1998**</v>
      </c>
      <c r="F76" s="53" t="s">
        <v>3034</v>
      </c>
      <c r="G76" s="56"/>
      <c r="H76" s="13"/>
      <c r="I76" s="13"/>
      <c r="J76" s="56"/>
      <c r="K76" s="56"/>
      <c r="L76" s="56"/>
      <c r="M76" s="56"/>
      <c r="N76" s="56"/>
      <c r="O76" s="53" t="s">
        <v>47</v>
      </c>
    </row>
    <row r="77" s="40" customFormat="1" ht="39.95" customHeight="1" spans="1:15">
      <c r="A77" s="54">
        <v>21</v>
      </c>
      <c r="B77" s="61" t="s">
        <v>3035</v>
      </c>
      <c r="C77" s="61" t="s">
        <v>42</v>
      </c>
      <c r="D77" s="62" t="str">
        <f t="shared" si="2"/>
        <v>女</v>
      </c>
      <c r="E77" s="62" t="str">
        <f t="shared" si="3"/>
        <v>1962**</v>
      </c>
      <c r="F77" s="61" t="s">
        <v>1222</v>
      </c>
      <c r="G77" s="54" t="s">
        <v>2889</v>
      </c>
      <c r="H77" s="11">
        <v>5</v>
      </c>
      <c r="I77" s="11">
        <v>4</v>
      </c>
      <c r="J77" s="54" t="s">
        <v>3028</v>
      </c>
      <c r="K77" s="54">
        <v>1.97</v>
      </c>
      <c r="L77" s="54">
        <v>1.97</v>
      </c>
      <c r="M77" s="54">
        <v>0</v>
      </c>
      <c r="N77" s="54" t="s">
        <v>2013</v>
      </c>
      <c r="O77" s="61" t="s">
        <v>82</v>
      </c>
    </row>
    <row r="78" ht="39.95" customHeight="1" spans="1:15">
      <c r="A78" s="55"/>
      <c r="B78" s="53" t="s">
        <v>2678</v>
      </c>
      <c r="C78" s="57" t="s">
        <v>1510</v>
      </c>
      <c r="D78" s="49" t="str">
        <f t="shared" si="2"/>
        <v>女</v>
      </c>
      <c r="E78" s="49" t="str">
        <f t="shared" si="3"/>
        <v>1985**</v>
      </c>
      <c r="F78" s="53" t="s">
        <v>3036</v>
      </c>
      <c r="G78" s="55"/>
      <c r="H78" s="12"/>
      <c r="I78" s="12"/>
      <c r="J78" s="55"/>
      <c r="K78" s="55"/>
      <c r="L78" s="55"/>
      <c r="M78" s="55"/>
      <c r="N78" s="55"/>
      <c r="O78" s="53" t="s">
        <v>82</v>
      </c>
    </row>
    <row r="79" ht="39.95" customHeight="1" spans="1:15">
      <c r="A79" s="55"/>
      <c r="B79" s="53" t="s">
        <v>3037</v>
      </c>
      <c r="C79" s="57" t="s">
        <v>1667</v>
      </c>
      <c r="D79" s="49" t="str">
        <f t="shared" si="2"/>
        <v>男</v>
      </c>
      <c r="E79" s="49" t="str">
        <f t="shared" si="3"/>
        <v>1989**</v>
      </c>
      <c r="F79" s="53" t="s">
        <v>3038</v>
      </c>
      <c r="G79" s="55"/>
      <c r="H79" s="12"/>
      <c r="I79" s="12"/>
      <c r="J79" s="55"/>
      <c r="K79" s="55"/>
      <c r="L79" s="55"/>
      <c r="M79" s="55"/>
      <c r="N79" s="55"/>
      <c r="O79" s="53" t="s">
        <v>47</v>
      </c>
    </row>
    <row r="80" ht="39.95" customHeight="1" spans="1:15">
      <c r="A80" s="56"/>
      <c r="B80" s="53" t="s">
        <v>3039</v>
      </c>
      <c r="C80" s="57" t="s">
        <v>3040</v>
      </c>
      <c r="D80" s="49" t="str">
        <f t="shared" si="2"/>
        <v>女</v>
      </c>
      <c r="E80" s="49" t="str">
        <f t="shared" si="3"/>
        <v>1991**</v>
      </c>
      <c r="F80" s="53" t="s">
        <v>3041</v>
      </c>
      <c r="G80" s="56"/>
      <c r="H80" s="13"/>
      <c r="I80" s="13"/>
      <c r="J80" s="56"/>
      <c r="K80" s="56"/>
      <c r="L80" s="56"/>
      <c r="M80" s="56"/>
      <c r="N80" s="56"/>
      <c r="O80" s="53" t="s">
        <v>82</v>
      </c>
    </row>
    <row r="81" ht="39.95" customHeight="1" spans="1:15">
      <c r="A81" s="54">
        <v>22</v>
      </c>
      <c r="B81" s="53" t="s">
        <v>3042</v>
      </c>
      <c r="C81" s="53" t="s">
        <v>42</v>
      </c>
      <c r="D81" s="49" t="str">
        <f t="shared" si="2"/>
        <v>女</v>
      </c>
      <c r="E81" s="49" t="str">
        <f t="shared" si="3"/>
        <v>1956**</v>
      </c>
      <c r="F81" s="53" t="s">
        <v>3043</v>
      </c>
      <c r="G81" s="11" t="s">
        <v>2889</v>
      </c>
      <c r="H81" s="11">
        <v>4</v>
      </c>
      <c r="I81" s="11">
        <v>3</v>
      </c>
      <c r="J81" s="11" t="s">
        <v>3004</v>
      </c>
      <c r="K81" s="54">
        <v>2.62</v>
      </c>
      <c r="L81" s="54">
        <v>2.62</v>
      </c>
      <c r="M81" s="54">
        <v>0</v>
      </c>
      <c r="N81" s="54" t="s">
        <v>1211</v>
      </c>
      <c r="O81" s="53" t="s">
        <v>82</v>
      </c>
    </row>
    <row r="82" ht="39.95" customHeight="1" spans="1:15">
      <c r="A82" s="55"/>
      <c r="B82" s="53" t="s">
        <v>3044</v>
      </c>
      <c r="C82" s="53" t="s">
        <v>73</v>
      </c>
      <c r="D82" s="49" t="str">
        <f t="shared" si="2"/>
        <v>男</v>
      </c>
      <c r="E82" s="49" t="str">
        <f t="shared" si="3"/>
        <v>1987**</v>
      </c>
      <c r="F82" s="53" t="s">
        <v>3045</v>
      </c>
      <c r="G82" s="12"/>
      <c r="H82" s="12"/>
      <c r="I82" s="12"/>
      <c r="J82" s="12"/>
      <c r="K82" s="55"/>
      <c r="L82" s="55"/>
      <c r="M82" s="55"/>
      <c r="N82" s="55"/>
      <c r="O82" s="53" t="s">
        <v>47</v>
      </c>
    </row>
    <row r="83" ht="39.95" customHeight="1" spans="1:15">
      <c r="A83" s="55"/>
      <c r="B83" s="53" t="s">
        <v>3046</v>
      </c>
      <c r="C83" s="57" t="s">
        <v>1510</v>
      </c>
      <c r="D83" s="49" t="str">
        <f t="shared" si="2"/>
        <v>女</v>
      </c>
      <c r="E83" s="49" t="str">
        <f t="shared" si="3"/>
        <v>1982**</v>
      </c>
      <c r="F83" s="53" t="s">
        <v>1518</v>
      </c>
      <c r="G83" s="12"/>
      <c r="H83" s="12"/>
      <c r="I83" s="12"/>
      <c r="J83" s="12"/>
      <c r="K83" s="55"/>
      <c r="L83" s="55"/>
      <c r="M83" s="55"/>
      <c r="N83" s="55"/>
      <c r="O83" s="53" t="s">
        <v>82</v>
      </c>
    </row>
    <row r="84" ht="35.1" customHeight="1" spans="1:15">
      <c r="A84" s="54">
        <v>23</v>
      </c>
      <c r="B84" s="53" t="s">
        <v>3047</v>
      </c>
      <c r="C84" s="53" t="s">
        <v>42</v>
      </c>
      <c r="D84" s="49" t="str">
        <f t="shared" si="2"/>
        <v>男</v>
      </c>
      <c r="E84" s="49" t="str">
        <f t="shared" si="3"/>
        <v>1956**</v>
      </c>
      <c r="F84" s="53" t="s">
        <v>3048</v>
      </c>
      <c r="G84" s="54" t="s">
        <v>2889</v>
      </c>
      <c r="H84" s="11">
        <v>6</v>
      </c>
      <c r="I84" s="11">
        <v>5</v>
      </c>
      <c r="J84" s="54" t="s">
        <v>3004</v>
      </c>
      <c r="K84" s="54">
        <v>3.28</v>
      </c>
      <c r="L84" s="54">
        <v>3.28</v>
      </c>
      <c r="M84" s="54">
        <v>0</v>
      </c>
      <c r="N84" s="54" t="s">
        <v>1211</v>
      </c>
      <c r="O84" s="53" t="s">
        <v>47</v>
      </c>
    </row>
    <row r="85" ht="35.1" customHeight="1" spans="1:15">
      <c r="A85" s="55"/>
      <c r="B85" s="53" t="s">
        <v>3049</v>
      </c>
      <c r="C85" s="53" t="s">
        <v>56</v>
      </c>
      <c r="D85" s="49" t="str">
        <f t="shared" si="2"/>
        <v>女</v>
      </c>
      <c r="E85" s="49" t="str">
        <f t="shared" si="3"/>
        <v>1962**</v>
      </c>
      <c r="F85" s="53" t="s">
        <v>3050</v>
      </c>
      <c r="G85" s="55"/>
      <c r="H85" s="12"/>
      <c r="I85" s="12"/>
      <c r="J85" s="55"/>
      <c r="K85" s="55"/>
      <c r="L85" s="55"/>
      <c r="M85" s="55"/>
      <c r="N85" s="55"/>
      <c r="O85" s="53" t="s">
        <v>47</v>
      </c>
    </row>
    <row r="86" ht="35.1" customHeight="1" spans="1:15">
      <c r="A86" s="55"/>
      <c r="B86" s="53" t="s">
        <v>3051</v>
      </c>
      <c r="C86" s="57" t="s">
        <v>1667</v>
      </c>
      <c r="D86" s="49" t="str">
        <f t="shared" si="2"/>
        <v>男</v>
      </c>
      <c r="E86" s="49" t="str">
        <f t="shared" si="3"/>
        <v>1984**</v>
      </c>
      <c r="F86" s="53" t="s">
        <v>1989</v>
      </c>
      <c r="G86" s="55"/>
      <c r="H86" s="12"/>
      <c r="I86" s="12"/>
      <c r="J86" s="55"/>
      <c r="K86" s="55"/>
      <c r="L86" s="55"/>
      <c r="M86" s="55"/>
      <c r="N86" s="55"/>
      <c r="O86" s="53" t="s">
        <v>82</v>
      </c>
    </row>
    <row r="87" ht="35.1" customHeight="1" spans="1:15">
      <c r="A87" s="55"/>
      <c r="B87" s="53" t="s">
        <v>3052</v>
      </c>
      <c r="C87" s="53" t="s">
        <v>56</v>
      </c>
      <c r="D87" s="49" t="str">
        <f t="shared" si="2"/>
        <v>女</v>
      </c>
      <c r="E87" s="49" t="str">
        <f t="shared" si="3"/>
        <v>1986**</v>
      </c>
      <c r="F87" s="53" t="s">
        <v>3053</v>
      </c>
      <c r="G87" s="55"/>
      <c r="H87" s="12"/>
      <c r="I87" s="12"/>
      <c r="J87" s="55"/>
      <c r="K87" s="55"/>
      <c r="L87" s="55"/>
      <c r="M87" s="55"/>
      <c r="N87" s="55"/>
      <c r="O87" s="53" t="s">
        <v>47</v>
      </c>
    </row>
    <row r="88" ht="35.1" customHeight="1" spans="1:15">
      <c r="A88" s="56"/>
      <c r="B88" s="53" t="s">
        <v>3054</v>
      </c>
      <c r="C88" s="53" t="s">
        <v>435</v>
      </c>
      <c r="D88" s="49" t="str">
        <f t="shared" si="2"/>
        <v>女</v>
      </c>
      <c r="E88" s="49" t="str">
        <f t="shared" si="3"/>
        <v>1992**</v>
      </c>
      <c r="F88" s="53" t="s">
        <v>3055</v>
      </c>
      <c r="G88" s="56"/>
      <c r="H88" s="13"/>
      <c r="I88" s="13"/>
      <c r="J88" s="56"/>
      <c r="K88" s="56"/>
      <c r="L88" s="56"/>
      <c r="M88" s="56"/>
      <c r="N88" s="56"/>
      <c r="O88" s="53" t="s">
        <v>82</v>
      </c>
    </row>
    <row r="89" ht="35.1" customHeight="1" spans="1:15">
      <c r="A89" s="54">
        <v>24</v>
      </c>
      <c r="B89" s="53" t="s">
        <v>3056</v>
      </c>
      <c r="C89" s="53" t="s">
        <v>42</v>
      </c>
      <c r="D89" s="49" t="str">
        <f t="shared" si="2"/>
        <v>女</v>
      </c>
      <c r="E89" s="49" t="str">
        <f t="shared" si="3"/>
        <v>1954**</v>
      </c>
      <c r="F89" s="53" t="s">
        <v>3057</v>
      </c>
      <c r="G89" s="54" t="s">
        <v>2889</v>
      </c>
      <c r="H89" s="11">
        <v>10</v>
      </c>
      <c r="I89" s="11">
        <v>5</v>
      </c>
      <c r="J89" s="54" t="s">
        <v>3058</v>
      </c>
      <c r="K89" s="54">
        <v>3.28</v>
      </c>
      <c r="L89" s="54">
        <v>3.28</v>
      </c>
      <c r="M89" s="54">
        <v>0</v>
      </c>
      <c r="N89" s="54" t="s">
        <v>1211</v>
      </c>
      <c r="O89" s="53" t="s">
        <v>82</v>
      </c>
    </row>
    <row r="90" ht="35.1" customHeight="1" spans="1:15">
      <c r="A90" s="55"/>
      <c r="B90" s="53" t="s">
        <v>3059</v>
      </c>
      <c r="C90" s="53" t="s">
        <v>94</v>
      </c>
      <c r="D90" s="49" t="str">
        <f t="shared" si="2"/>
        <v>男</v>
      </c>
      <c r="E90" s="49" t="str">
        <f t="shared" si="3"/>
        <v>1949**</v>
      </c>
      <c r="F90" s="53" t="s">
        <v>3060</v>
      </c>
      <c r="G90" s="55"/>
      <c r="H90" s="12"/>
      <c r="I90" s="12"/>
      <c r="J90" s="55"/>
      <c r="K90" s="55"/>
      <c r="L90" s="55"/>
      <c r="M90" s="55"/>
      <c r="N90" s="55"/>
      <c r="O90" s="53" t="s">
        <v>3061</v>
      </c>
    </row>
    <row r="91" ht="35.1" customHeight="1" spans="1:15">
      <c r="A91" s="55"/>
      <c r="B91" s="53" t="s">
        <v>3062</v>
      </c>
      <c r="C91" s="57" t="s">
        <v>1667</v>
      </c>
      <c r="D91" s="49" t="str">
        <f t="shared" si="2"/>
        <v>男</v>
      </c>
      <c r="E91" s="49" t="str">
        <f t="shared" si="3"/>
        <v>1982**</v>
      </c>
      <c r="F91" s="53" t="s">
        <v>3063</v>
      </c>
      <c r="G91" s="55"/>
      <c r="H91" s="12"/>
      <c r="I91" s="12"/>
      <c r="J91" s="55"/>
      <c r="K91" s="55"/>
      <c r="L91" s="55"/>
      <c r="M91" s="55"/>
      <c r="N91" s="55"/>
      <c r="O91" s="53" t="s">
        <v>47</v>
      </c>
    </row>
    <row r="92" ht="35.1" customHeight="1" spans="1:15">
      <c r="A92" s="55"/>
      <c r="B92" s="53" t="s">
        <v>3064</v>
      </c>
      <c r="C92" s="53" t="s">
        <v>56</v>
      </c>
      <c r="D92" s="49" t="str">
        <f t="shared" si="2"/>
        <v>女</v>
      </c>
      <c r="E92" s="49" t="str">
        <f t="shared" si="3"/>
        <v>1986**</v>
      </c>
      <c r="F92" s="53" t="s">
        <v>3065</v>
      </c>
      <c r="G92" s="55"/>
      <c r="H92" s="12"/>
      <c r="I92" s="12"/>
      <c r="J92" s="55"/>
      <c r="K92" s="55"/>
      <c r="L92" s="55"/>
      <c r="M92" s="55"/>
      <c r="N92" s="55"/>
      <c r="O92" s="53" t="s">
        <v>47</v>
      </c>
    </row>
    <row r="93" ht="35.1" customHeight="1" spans="1:15">
      <c r="A93" s="56"/>
      <c r="B93" s="53" t="s">
        <v>3066</v>
      </c>
      <c r="C93" s="53" t="s">
        <v>42</v>
      </c>
      <c r="D93" s="49" t="str">
        <f t="shared" si="2"/>
        <v>女</v>
      </c>
      <c r="E93" s="49" t="str">
        <f t="shared" si="3"/>
        <v>1980**</v>
      </c>
      <c r="F93" s="53" t="s">
        <v>3067</v>
      </c>
      <c r="G93" s="56"/>
      <c r="H93" s="13"/>
      <c r="I93" s="13"/>
      <c r="J93" s="56"/>
      <c r="K93" s="56"/>
      <c r="L93" s="56"/>
      <c r="M93" s="56"/>
      <c r="N93" s="56"/>
      <c r="O93" s="53" t="s">
        <v>47</v>
      </c>
    </row>
    <row r="94" ht="35.1" customHeight="1" spans="1:15">
      <c r="A94" s="54">
        <v>25</v>
      </c>
      <c r="B94" s="53" t="s">
        <v>3068</v>
      </c>
      <c r="C94" s="53" t="s">
        <v>42</v>
      </c>
      <c r="D94" s="49" t="str">
        <f t="shared" si="2"/>
        <v>女</v>
      </c>
      <c r="E94" s="49" t="str">
        <f t="shared" si="3"/>
        <v>1948**</v>
      </c>
      <c r="F94" s="53" t="s">
        <v>3069</v>
      </c>
      <c r="G94" s="54" t="s">
        <v>2889</v>
      </c>
      <c r="H94" s="11">
        <v>8</v>
      </c>
      <c r="I94" s="11">
        <v>6</v>
      </c>
      <c r="J94" s="54" t="s">
        <v>3004</v>
      </c>
      <c r="K94" s="54">
        <v>3.28</v>
      </c>
      <c r="L94" s="54">
        <v>3.28</v>
      </c>
      <c r="M94" s="54">
        <v>0</v>
      </c>
      <c r="N94" s="54" t="s">
        <v>1211</v>
      </c>
      <c r="O94" s="53" t="s">
        <v>47</v>
      </c>
    </row>
    <row r="95" ht="35.1" customHeight="1" spans="1:15">
      <c r="A95" s="55"/>
      <c r="B95" s="53" t="s">
        <v>948</v>
      </c>
      <c r="C95" s="53" t="s">
        <v>70</v>
      </c>
      <c r="D95" s="49" t="str">
        <f t="shared" si="2"/>
        <v>女</v>
      </c>
      <c r="E95" s="49" t="str">
        <f t="shared" si="3"/>
        <v>1976**</v>
      </c>
      <c r="F95" s="53" t="s">
        <v>1447</v>
      </c>
      <c r="G95" s="55"/>
      <c r="H95" s="12"/>
      <c r="I95" s="12"/>
      <c r="J95" s="55"/>
      <c r="K95" s="55"/>
      <c r="L95" s="55"/>
      <c r="M95" s="55"/>
      <c r="N95" s="55"/>
      <c r="O95" s="53" t="s">
        <v>47</v>
      </c>
    </row>
    <row r="96" ht="35.1" customHeight="1" spans="1:15">
      <c r="A96" s="55"/>
      <c r="B96" s="53" t="s">
        <v>3070</v>
      </c>
      <c r="C96" s="53" t="s">
        <v>481</v>
      </c>
      <c r="D96" s="49" t="str">
        <f t="shared" si="2"/>
        <v>男</v>
      </c>
      <c r="E96" s="49" t="str">
        <f t="shared" si="3"/>
        <v>1998**</v>
      </c>
      <c r="F96" s="53" t="s">
        <v>3071</v>
      </c>
      <c r="G96" s="55"/>
      <c r="H96" s="12"/>
      <c r="I96" s="12"/>
      <c r="J96" s="55"/>
      <c r="K96" s="55"/>
      <c r="L96" s="55"/>
      <c r="M96" s="55"/>
      <c r="N96" s="55"/>
      <c r="O96" s="53" t="s">
        <v>82</v>
      </c>
    </row>
    <row r="97" ht="35.1" customHeight="1" spans="1:15">
      <c r="A97" s="55"/>
      <c r="B97" s="53" t="s">
        <v>3072</v>
      </c>
      <c r="C97" s="57" t="s">
        <v>1667</v>
      </c>
      <c r="D97" s="49" t="str">
        <f t="shared" si="2"/>
        <v>男</v>
      </c>
      <c r="E97" s="49" t="str">
        <f t="shared" si="3"/>
        <v>1981**</v>
      </c>
      <c r="F97" s="53" t="s">
        <v>2325</v>
      </c>
      <c r="G97" s="55"/>
      <c r="H97" s="12"/>
      <c r="I97" s="12"/>
      <c r="J97" s="55"/>
      <c r="K97" s="55"/>
      <c r="L97" s="55"/>
      <c r="M97" s="55"/>
      <c r="N97" s="55"/>
      <c r="O97" s="53" t="s">
        <v>47</v>
      </c>
    </row>
    <row r="98" ht="35.1" customHeight="1" spans="1:15">
      <c r="A98" s="55"/>
      <c r="B98" s="53" t="s">
        <v>3073</v>
      </c>
      <c r="C98" s="53" t="s">
        <v>49</v>
      </c>
      <c r="D98" s="49" t="str">
        <f t="shared" si="2"/>
        <v>女</v>
      </c>
      <c r="E98" s="49" t="str">
        <f t="shared" si="3"/>
        <v>1974**</v>
      </c>
      <c r="F98" s="53" t="s">
        <v>3074</v>
      </c>
      <c r="G98" s="55"/>
      <c r="H98" s="12"/>
      <c r="I98" s="12"/>
      <c r="J98" s="55"/>
      <c r="K98" s="55"/>
      <c r="L98" s="55"/>
      <c r="M98" s="55"/>
      <c r="N98" s="55"/>
      <c r="O98" s="53" t="s">
        <v>82</v>
      </c>
    </row>
    <row r="99" ht="35.1" customHeight="1" spans="1:15">
      <c r="A99" s="56"/>
      <c r="B99" s="53" t="s">
        <v>3075</v>
      </c>
      <c r="C99" s="57" t="s">
        <v>3040</v>
      </c>
      <c r="D99" s="49" t="str">
        <f t="shared" si="2"/>
        <v>女</v>
      </c>
      <c r="E99" s="49" t="str">
        <f t="shared" si="3"/>
        <v>1984**</v>
      </c>
      <c r="F99" s="53" t="s">
        <v>3076</v>
      </c>
      <c r="G99" s="56"/>
      <c r="H99" s="13"/>
      <c r="I99" s="13"/>
      <c r="J99" s="56"/>
      <c r="K99" s="56"/>
      <c r="L99" s="56"/>
      <c r="M99" s="56"/>
      <c r="N99" s="56"/>
      <c r="O99" s="53"/>
    </row>
    <row r="100" ht="35.1" customHeight="1" spans="1:15">
      <c r="A100" s="50">
        <v>26</v>
      </c>
      <c r="B100" s="49" t="s">
        <v>3077</v>
      </c>
      <c r="C100" s="49" t="s">
        <v>42</v>
      </c>
      <c r="D100" s="49" t="str">
        <f t="shared" ref="D100:D163" si="4">IF(MOD(MID(F100,17,1),2)=0,"女","男")</f>
        <v>男</v>
      </c>
      <c r="E100" s="49" t="str">
        <f t="shared" si="3"/>
        <v>1970**</v>
      </c>
      <c r="F100" s="49" t="s">
        <v>3078</v>
      </c>
      <c r="G100" s="50" t="s">
        <v>3079</v>
      </c>
      <c r="H100" s="8">
        <v>3</v>
      </c>
      <c r="I100" s="8">
        <v>3</v>
      </c>
      <c r="J100" s="50" t="s">
        <v>3004</v>
      </c>
      <c r="K100" s="50">
        <v>1.97</v>
      </c>
      <c r="L100" s="50">
        <v>1.97</v>
      </c>
      <c r="M100" s="50">
        <v>0</v>
      </c>
      <c r="N100" s="50" t="s">
        <v>1211</v>
      </c>
      <c r="O100" s="49" t="s">
        <v>47</v>
      </c>
    </row>
    <row r="101" ht="35.1" customHeight="1" spans="1:15">
      <c r="A101" s="51"/>
      <c r="B101" s="49" t="s">
        <v>3080</v>
      </c>
      <c r="C101" s="49" t="s">
        <v>56</v>
      </c>
      <c r="D101" s="49" t="str">
        <f t="shared" si="4"/>
        <v>女</v>
      </c>
      <c r="E101" s="49" t="str">
        <f t="shared" si="3"/>
        <v>1969**</v>
      </c>
      <c r="F101" s="49" t="s">
        <v>3081</v>
      </c>
      <c r="G101" s="51"/>
      <c r="H101" s="9"/>
      <c r="I101" s="9"/>
      <c r="J101" s="51"/>
      <c r="K101" s="51"/>
      <c r="L101" s="51"/>
      <c r="M101" s="51"/>
      <c r="N101" s="51"/>
      <c r="O101" s="49" t="s">
        <v>82</v>
      </c>
    </row>
    <row r="102" ht="35.1" customHeight="1" spans="1:15">
      <c r="A102" s="52"/>
      <c r="B102" s="49" t="s">
        <v>3082</v>
      </c>
      <c r="C102" s="49" t="s">
        <v>73</v>
      </c>
      <c r="D102" s="49" t="str">
        <f t="shared" si="4"/>
        <v>男</v>
      </c>
      <c r="E102" s="49" t="str">
        <f t="shared" si="3"/>
        <v>1995**</v>
      </c>
      <c r="F102" s="49" t="s">
        <v>3083</v>
      </c>
      <c r="G102" s="52"/>
      <c r="H102" s="7"/>
      <c r="I102" s="7"/>
      <c r="J102" s="52"/>
      <c r="K102" s="52"/>
      <c r="L102" s="52"/>
      <c r="M102" s="52"/>
      <c r="N102" s="52"/>
      <c r="O102" s="49" t="s">
        <v>47</v>
      </c>
    </row>
    <row r="103" ht="35.1" customHeight="1" spans="1:15">
      <c r="A103" s="50">
        <v>27</v>
      </c>
      <c r="B103" s="49" t="s">
        <v>3084</v>
      </c>
      <c r="C103" s="49" t="s">
        <v>126</v>
      </c>
      <c r="D103" s="49" t="str">
        <f t="shared" si="4"/>
        <v>女</v>
      </c>
      <c r="E103" s="49" t="str">
        <f t="shared" si="3"/>
        <v>1955**</v>
      </c>
      <c r="F103" s="49" t="s">
        <v>3085</v>
      </c>
      <c r="G103" s="50" t="s">
        <v>3079</v>
      </c>
      <c r="H103" s="8">
        <v>7</v>
      </c>
      <c r="I103" s="8">
        <v>4</v>
      </c>
      <c r="J103" s="50" t="s">
        <v>3086</v>
      </c>
      <c r="K103" s="50">
        <v>1.97</v>
      </c>
      <c r="L103" s="50">
        <v>1.97</v>
      </c>
      <c r="M103" s="50">
        <v>0</v>
      </c>
      <c r="N103" s="50" t="s">
        <v>1211</v>
      </c>
      <c r="O103" s="49" t="s">
        <v>82</v>
      </c>
    </row>
    <row r="104" ht="35.1" customHeight="1" spans="1:15">
      <c r="A104" s="51"/>
      <c r="B104" s="49" t="s">
        <v>3087</v>
      </c>
      <c r="C104" s="49" t="s">
        <v>70</v>
      </c>
      <c r="D104" s="49" t="str">
        <f t="shared" si="4"/>
        <v>女</v>
      </c>
      <c r="E104" s="49" t="str">
        <f t="shared" si="3"/>
        <v>1987**</v>
      </c>
      <c r="F104" s="49" t="s">
        <v>3088</v>
      </c>
      <c r="G104" s="51"/>
      <c r="H104" s="9"/>
      <c r="I104" s="9"/>
      <c r="J104" s="51"/>
      <c r="K104" s="51"/>
      <c r="L104" s="51"/>
      <c r="M104" s="51"/>
      <c r="N104" s="51"/>
      <c r="O104" s="49" t="s">
        <v>47</v>
      </c>
    </row>
    <row r="105" ht="35.1" customHeight="1" spans="1:15">
      <c r="A105" s="51"/>
      <c r="B105" s="49" t="s">
        <v>3089</v>
      </c>
      <c r="C105" s="49" t="s">
        <v>73</v>
      </c>
      <c r="D105" s="49" t="str">
        <f t="shared" si="4"/>
        <v>男</v>
      </c>
      <c r="E105" s="49" t="str">
        <f t="shared" si="3"/>
        <v>1981**</v>
      </c>
      <c r="F105" s="49" t="s">
        <v>2027</v>
      </c>
      <c r="G105" s="51"/>
      <c r="H105" s="9"/>
      <c r="I105" s="9"/>
      <c r="J105" s="51"/>
      <c r="K105" s="51"/>
      <c r="L105" s="51"/>
      <c r="M105" s="51"/>
      <c r="N105" s="51"/>
      <c r="O105" s="49" t="s">
        <v>82</v>
      </c>
    </row>
    <row r="106" ht="35.1" customHeight="1" spans="1:15">
      <c r="A106" s="52"/>
      <c r="B106" s="49" t="s">
        <v>3090</v>
      </c>
      <c r="C106" s="49" t="s">
        <v>49</v>
      </c>
      <c r="D106" s="49" t="str">
        <f t="shared" si="4"/>
        <v>女</v>
      </c>
      <c r="E106" s="49" t="str">
        <f t="shared" si="3"/>
        <v>1986**</v>
      </c>
      <c r="F106" s="49" t="s">
        <v>3091</v>
      </c>
      <c r="G106" s="52"/>
      <c r="H106" s="7"/>
      <c r="I106" s="7"/>
      <c r="J106" s="52"/>
      <c r="K106" s="52"/>
      <c r="L106" s="52"/>
      <c r="M106" s="52"/>
      <c r="N106" s="52"/>
      <c r="O106" s="49" t="s">
        <v>82</v>
      </c>
    </row>
    <row r="107" ht="35.1" customHeight="1" spans="1:15">
      <c r="A107" s="50">
        <v>28</v>
      </c>
      <c r="B107" s="49" t="s">
        <v>2538</v>
      </c>
      <c r="C107" s="49" t="s">
        <v>126</v>
      </c>
      <c r="D107" s="49" t="str">
        <f t="shared" si="4"/>
        <v>女</v>
      </c>
      <c r="E107" s="49" t="str">
        <f t="shared" si="3"/>
        <v>1962**</v>
      </c>
      <c r="F107" s="49" t="s">
        <v>3092</v>
      </c>
      <c r="G107" s="50" t="s">
        <v>3079</v>
      </c>
      <c r="H107" s="8">
        <v>6</v>
      </c>
      <c r="I107" s="8">
        <v>4</v>
      </c>
      <c r="J107" s="50" t="s">
        <v>3024</v>
      </c>
      <c r="K107" s="50">
        <v>2.62</v>
      </c>
      <c r="L107" s="50">
        <v>2.62</v>
      </c>
      <c r="M107" s="50">
        <v>0</v>
      </c>
      <c r="N107" s="50" t="s">
        <v>1211</v>
      </c>
      <c r="O107" s="49" t="s">
        <v>82</v>
      </c>
    </row>
    <row r="108" ht="35.1" customHeight="1" spans="1:15">
      <c r="A108" s="51"/>
      <c r="B108" s="49" t="s">
        <v>3093</v>
      </c>
      <c r="C108" s="49" t="s">
        <v>70</v>
      </c>
      <c r="D108" s="49" t="str">
        <f t="shared" si="4"/>
        <v>女</v>
      </c>
      <c r="E108" s="49" t="str">
        <f t="shared" si="3"/>
        <v>1994**</v>
      </c>
      <c r="F108" s="49" t="s">
        <v>3094</v>
      </c>
      <c r="G108" s="51"/>
      <c r="H108" s="9"/>
      <c r="I108" s="9"/>
      <c r="J108" s="51"/>
      <c r="K108" s="51"/>
      <c r="L108" s="51"/>
      <c r="M108" s="51"/>
      <c r="N108" s="51"/>
      <c r="O108" s="49"/>
    </row>
    <row r="109" ht="35.1" customHeight="1" spans="1:15">
      <c r="A109" s="51"/>
      <c r="B109" s="49" t="s">
        <v>3095</v>
      </c>
      <c r="C109" s="49" t="s">
        <v>1667</v>
      </c>
      <c r="D109" s="49" t="str">
        <f t="shared" si="4"/>
        <v>男</v>
      </c>
      <c r="E109" s="49" t="str">
        <f t="shared" si="3"/>
        <v>1989**</v>
      </c>
      <c r="F109" s="49" t="s">
        <v>3096</v>
      </c>
      <c r="G109" s="51"/>
      <c r="H109" s="9"/>
      <c r="I109" s="9"/>
      <c r="J109" s="51"/>
      <c r="K109" s="51"/>
      <c r="L109" s="51"/>
      <c r="M109" s="51"/>
      <c r="N109" s="51"/>
      <c r="O109" s="49" t="s">
        <v>47</v>
      </c>
    </row>
    <row r="110" ht="35.1" customHeight="1" spans="1:15">
      <c r="A110" s="52"/>
      <c r="B110" s="49" t="s">
        <v>3097</v>
      </c>
      <c r="C110" s="49" t="s">
        <v>56</v>
      </c>
      <c r="D110" s="49" t="str">
        <f t="shared" si="4"/>
        <v>女</v>
      </c>
      <c r="E110" s="49" t="str">
        <f t="shared" si="3"/>
        <v>1991**</v>
      </c>
      <c r="F110" s="49" t="s">
        <v>3098</v>
      </c>
      <c r="G110" s="52"/>
      <c r="H110" s="7"/>
      <c r="I110" s="7"/>
      <c r="J110" s="52"/>
      <c r="K110" s="52"/>
      <c r="L110" s="52"/>
      <c r="M110" s="52"/>
      <c r="N110" s="52"/>
      <c r="O110" s="49" t="s">
        <v>82</v>
      </c>
    </row>
    <row r="111" ht="35.1" customHeight="1" spans="1:15">
      <c r="A111" s="50">
        <v>29</v>
      </c>
      <c r="B111" s="49" t="s">
        <v>3099</v>
      </c>
      <c r="C111" s="49" t="s">
        <v>191</v>
      </c>
      <c r="D111" s="49" t="str">
        <f t="shared" si="4"/>
        <v>女</v>
      </c>
      <c r="E111" s="49" t="str">
        <f t="shared" si="3"/>
        <v>1977**</v>
      </c>
      <c r="F111" s="49" t="s">
        <v>3100</v>
      </c>
      <c r="G111" s="50" t="s">
        <v>3079</v>
      </c>
      <c r="H111" s="8">
        <v>4</v>
      </c>
      <c r="I111" s="8">
        <v>3</v>
      </c>
      <c r="J111" s="50" t="s">
        <v>3101</v>
      </c>
      <c r="K111" s="50">
        <v>2.64</v>
      </c>
      <c r="L111" s="50">
        <v>2.64</v>
      </c>
      <c r="M111" s="50">
        <v>0</v>
      </c>
      <c r="N111" s="50" t="s">
        <v>2891</v>
      </c>
      <c r="O111" s="49" t="s">
        <v>82</v>
      </c>
    </row>
    <row r="112" ht="35.1" customHeight="1" spans="1:15">
      <c r="A112" s="51"/>
      <c r="B112" s="49" t="s">
        <v>3102</v>
      </c>
      <c r="C112" s="49" t="s">
        <v>86</v>
      </c>
      <c r="D112" s="49" t="str">
        <f t="shared" si="4"/>
        <v>男</v>
      </c>
      <c r="E112" s="49" t="str">
        <f t="shared" si="3"/>
        <v>1942**</v>
      </c>
      <c r="F112" s="49" t="s">
        <v>3103</v>
      </c>
      <c r="G112" s="51"/>
      <c r="H112" s="9"/>
      <c r="I112" s="9"/>
      <c r="J112" s="51"/>
      <c r="K112" s="51"/>
      <c r="L112" s="51"/>
      <c r="M112" s="51"/>
      <c r="N112" s="51"/>
      <c r="O112" s="6" t="s">
        <v>3104</v>
      </c>
    </row>
    <row r="113" ht="35.1" customHeight="1" spans="1:15">
      <c r="A113" s="52"/>
      <c r="B113" s="49" t="s">
        <v>3105</v>
      </c>
      <c r="C113" s="49" t="s">
        <v>56</v>
      </c>
      <c r="D113" s="49" t="str">
        <f t="shared" si="4"/>
        <v>女</v>
      </c>
      <c r="E113" s="49" t="str">
        <f t="shared" si="3"/>
        <v>1946**</v>
      </c>
      <c r="F113" s="49" t="s">
        <v>3106</v>
      </c>
      <c r="G113" s="52"/>
      <c r="H113" s="7"/>
      <c r="I113" s="7"/>
      <c r="J113" s="52"/>
      <c r="K113" s="52"/>
      <c r="L113" s="52"/>
      <c r="M113" s="52"/>
      <c r="N113" s="52"/>
      <c r="O113" s="6" t="s">
        <v>3107</v>
      </c>
    </row>
    <row r="114" ht="42.95" customHeight="1" spans="1:15">
      <c r="A114" s="50">
        <v>30</v>
      </c>
      <c r="B114" s="49" t="s">
        <v>3108</v>
      </c>
      <c r="C114" s="49" t="s">
        <v>191</v>
      </c>
      <c r="D114" s="49" t="str">
        <f t="shared" si="4"/>
        <v>女</v>
      </c>
      <c r="E114" s="49" t="str">
        <f t="shared" si="3"/>
        <v>1962**</v>
      </c>
      <c r="F114" s="49" t="s">
        <v>3109</v>
      </c>
      <c r="G114" s="50" t="s">
        <v>3079</v>
      </c>
      <c r="H114" s="8">
        <v>2</v>
      </c>
      <c r="I114" s="8">
        <v>2</v>
      </c>
      <c r="J114" s="50" t="s">
        <v>3058</v>
      </c>
      <c r="K114" s="50">
        <v>2.3</v>
      </c>
      <c r="L114" s="50">
        <v>2.3</v>
      </c>
      <c r="M114" s="50">
        <v>0</v>
      </c>
      <c r="N114" s="50" t="s">
        <v>1211</v>
      </c>
      <c r="O114" s="49" t="s">
        <v>82</v>
      </c>
    </row>
    <row r="115" ht="39.95" customHeight="1" spans="1:15">
      <c r="A115" s="52"/>
      <c r="B115" s="49" t="s">
        <v>3110</v>
      </c>
      <c r="C115" s="49" t="s">
        <v>73</v>
      </c>
      <c r="D115" s="49" t="str">
        <f t="shared" si="4"/>
        <v>男</v>
      </c>
      <c r="E115" s="49" t="str">
        <f t="shared" si="3"/>
        <v>1991**</v>
      </c>
      <c r="F115" s="49" t="s">
        <v>3111</v>
      </c>
      <c r="G115" s="52"/>
      <c r="H115" s="7"/>
      <c r="I115" s="7"/>
      <c r="J115" s="52"/>
      <c r="K115" s="52"/>
      <c r="L115" s="52"/>
      <c r="M115" s="52"/>
      <c r="N115" s="52"/>
      <c r="O115" s="49"/>
    </row>
    <row r="116" ht="39.95" customHeight="1" spans="1:15">
      <c r="A116" s="50">
        <v>31</v>
      </c>
      <c r="B116" s="49" t="s">
        <v>3112</v>
      </c>
      <c r="C116" s="49" t="s">
        <v>191</v>
      </c>
      <c r="D116" s="49" t="str">
        <f t="shared" si="4"/>
        <v>男</v>
      </c>
      <c r="E116" s="49" t="str">
        <f t="shared" si="3"/>
        <v>1963**</v>
      </c>
      <c r="F116" s="49" t="s">
        <v>3113</v>
      </c>
      <c r="G116" s="50" t="s">
        <v>3079</v>
      </c>
      <c r="H116" s="8">
        <v>6</v>
      </c>
      <c r="I116" s="8">
        <v>5</v>
      </c>
      <c r="J116" s="50" t="s">
        <v>3024</v>
      </c>
      <c r="K116" s="50">
        <v>2.36</v>
      </c>
      <c r="L116" s="50">
        <v>2.36</v>
      </c>
      <c r="M116" s="50">
        <v>0</v>
      </c>
      <c r="N116" s="50" t="s">
        <v>1211</v>
      </c>
      <c r="O116" s="49" t="s">
        <v>47</v>
      </c>
    </row>
    <row r="117" ht="39.95" customHeight="1" spans="1:15">
      <c r="A117" s="51"/>
      <c r="B117" s="49" t="s">
        <v>3114</v>
      </c>
      <c r="C117" s="49" t="s">
        <v>56</v>
      </c>
      <c r="D117" s="49" t="str">
        <f t="shared" si="4"/>
        <v>女</v>
      </c>
      <c r="E117" s="49" t="str">
        <f t="shared" si="3"/>
        <v>1966**</v>
      </c>
      <c r="F117" s="49" t="s">
        <v>3115</v>
      </c>
      <c r="G117" s="51"/>
      <c r="H117" s="9"/>
      <c r="I117" s="9"/>
      <c r="J117" s="51"/>
      <c r="K117" s="51"/>
      <c r="L117" s="51"/>
      <c r="M117" s="51"/>
      <c r="N117" s="51"/>
      <c r="O117" s="49" t="s">
        <v>82</v>
      </c>
    </row>
    <row r="118" ht="39.95" customHeight="1" spans="1:17">
      <c r="A118" s="51"/>
      <c r="B118" s="49" t="s">
        <v>3116</v>
      </c>
      <c r="C118" s="49" t="s">
        <v>267</v>
      </c>
      <c r="D118" s="49" t="str">
        <f t="shared" si="4"/>
        <v>女</v>
      </c>
      <c r="E118" s="49" t="str">
        <f t="shared" si="3"/>
        <v>1988**</v>
      </c>
      <c r="F118" s="49" t="s">
        <v>3117</v>
      </c>
      <c r="G118" s="51"/>
      <c r="H118" s="9"/>
      <c r="I118" s="9"/>
      <c r="J118" s="51"/>
      <c r="K118" s="51"/>
      <c r="L118" s="51"/>
      <c r="M118" s="51"/>
      <c r="N118" s="51"/>
      <c r="O118" s="6" t="s">
        <v>3118</v>
      </c>
      <c r="P118" s="59"/>
      <c r="Q118" s="41"/>
    </row>
    <row r="119" ht="39.95" customHeight="1" spans="1:15">
      <c r="A119" s="51"/>
      <c r="B119" s="49" t="s">
        <v>3119</v>
      </c>
      <c r="C119" s="49" t="s">
        <v>272</v>
      </c>
      <c r="D119" s="49" t="str">
        <f t="shared" si="4"/>
        <v>女</v>
      </c>
      <c r="E119" s="49" t="str">
        <f t="shared" si="3"/>
        <v>1995**</v>
      </c>
      <c r="F119" s="49" t="s">
        <v>2720</v>
      </c>
      <c r="G119" s="51"/>
      <c r="H119" s="9"/>
      <c r="I119" s="9"/>
      <c r="J119" s="51"/>
      <c r="K119" s="51"/>
      <c r="L119" s="51"/>
      <c r="M119" s="51"/>
      <c r="N119" s="51"/>
      <c r="O119" s="49" t="s">
        <v>47</v>
      </c>
    </row>
    <row r="120" ht="39.95" customHeight="1" spans="1:15">
      <c r="A120" s="52"/>
      <c r="B120" s="49" t="s">
        <v>3120</v>
      </c>
      <c r="C120" s="49" t="s">
        <v>3121</v>
      </c>
      <c r="D120" s="49" t="str">
        <f t="shared" si="4"/>
        <v>男</v>
      </c>
      <c r="E120" s="49" t="str">
        <f t="shared" si="3"/>
        <v>1985**</v>
      </c>
      <c r="F120" s="49" t="s">
        <v>3122</v>
      </c>
      <c r="G120" s="52"/>
      <c r="H120" s="7"/>
      <c r="I120" s="7"/>
      <c r="J120" s="52"/>
      <c r="K120" s="52"/>
      <c r="L120" s="52"/>
      <c r="M120" s="52"/>
      <c r="N120" s="52"/>
      <c r="O120" s="49" t="s">
        <v>82</v>
      </c>
    </row>
    <row r="121" ht="30" customHeight="1" spans="1:15">
      <c r="A121" s="50">
        <v>32</v>
      </c>
      <c r="B121" s="49" t="s">
        <v>3123</v>
      </c>
      <c r="C121" s="49" t="s">
        <v>191</v>
      </c>
      <c r="D121" s="49" t="str">
        <f t="shared" si="4"/>
        <v>男</v>
      </c>
      <c r="E121" s="49" t="str">
        <f t="shared" si="3"/>
        <v>1956**</v>
      </c>
      <c r="F121" s="49" t="s">
        <v>3124</v>
      </c>
      <c r="G121" s="50" t="s">
        <v>3079</v>
      </c>
      <c r="H121" s="8">
        <v>8</v>
      </c>
      <c r="I121" s="8">
        <v>5</v>
      </c>
      <c r="J121" s="50" t="s">
        <v>3125</v>
      </c>
      <c r="K121" s="50">
        <v>2.95</v>
      </c>
      <c r="L121" s="50">
        <v>2.95</v>
      </c>
      <c r="M121" s="50">
        <v>0</v>
      </c>
      <c r="N121" s="50" t="s">
        <v>2013</v>
      </c>
      <c r="O121" s="49" t="s">
        <v>82</v>
      </c>
    </row>
    <row r="122" ht="30" customHeight="1" spans="1:15">
      <c r="A122" s="51"/>
      <c r="B122" s="49" t="s">
        <v>3126</v>
      </c>
      <c r="C122" s="49" t="s">
        <v>194</v>
      </c>
      <c r="D122" s="49" t="str">
        <f t="shared" si="4"/>
        <v>女</v>
      </c>
      <c r="E122" s="49" t="str">
        <f t="shared" si="3"/>
        <v>1958**</v>
      </c>
      <c r="F122" s="49" t="s">
        <v>3127</v>
      </c>
      <c r="G122" s="51"/>
      <c r="H122" s="9"/>
      <c r="I122" s="9"/>
      <c r="J122" s="51"/>
      <c r="K122" s="51"/>
      <c r="L122" s="51"/>
      <c r="M122" s="51"/>
      <c r="N122" s="51"/>
      <c r="O122" s="49" t="s">
        <v>82</v>
      </c>
    </row>
    <row r="123" ht="30" customHeight="1" spans="1:15">
      <c r="A123" s="51"/>
      <c r="B123" s="49" t="s">
        <v>3128</v>
      </c>
      <c r="C123" s="49" t="s">
        <v>70</v>
      </c>
      <c r="D123" s="49" t="str">
        <f t="shared" si="4"/>
        <v>女</v>
      </c>
      <c r="E123" s="49" t="str">
        <f t="shared" si="3"/>
        <v>1985**</v>
      </c>
      <c r="F123" s="49" t="s">
        <v>1224</v>
      </c>
      <c r="G123" s="51"/>
      <c r="H123" s="9"/>
      <c r="I123" s="9"/>
      <c r="J123" s="51"/>
      <c r="K123" s="51"/>
      <c r="L123" s="51"/>
      <c r="M123" s="51"/>
      <c r="N123" s="51"/>
      <c r="O123" s="49" t="s">
        <v>47</v>
      </c>
    </row>
    <row r="124" ht="30" customHeight="1" spans="1:15">
      <c r="A124" s="51"/>
      <c r="B124" s="49" t="s">
        <v>3129</v>
      </c>
      <c r="C124" s="49" t="s">
        <v>53</v>
      </c>
      <c r="D124" s="49" t="str">
        <f t="shared" si="4"/>
        <v>男</v>
      </c>
      <c r="E124" s="49" t="str">
        <f t="shared" si="3"/>
        <v>1982**</v>
      </c>
      <c r="F124" s="49" t="s">
        <v>977</v>
      </c>
      <c r="G124" s="51"/>
      <c r="H124" s="9"/>
      <c r="I124" s="9"/>
      <c r="J124" s="51"/>
      <c r="K124" s="51"/>
      <c r="L124" s="51"/>
      <c r="M124" s="51"/>
      <c r="N124" s="51"/>
      <c r="O124" s="49" t="s">
        <v>47</v>
      </c>
    </row>
    <row r="125" ht="30" customHeight="1" spans="1:15">
      <c r="A125" s="52"/>
      <c r="B125" s="49" t="s">
        <v>3130</v>
      </c>
      <c r="C125" s="49" t="s">
        <v>56</v>
      </c>
      <c r="D125" s="49" t="str">
        <f t="shared" si="4"/>
        <v>女</v>
      </c>
      <c r="E125" s="49" t="str">
        <f t="shared" si="3"/>
        <v>1983**</v>
      </c>
      <c r="F125" s="49" t="s">
        <v>3131</v>
      </c>
      <c r="G125" s="52"/>
      <c r="H125" s="7"/>
      <c r="I125" s="7"/>
      <c r="J125" s="52"/>
      <c r="K125" s="52"/>
      <c r="L125" s="52"/>
      <c r="M125" s="52"/>
      <c r="N125" s="52"/>
      <c r="O125" s="49" t="s">
        <v>47</v>
      </c>
    </row>
    <row r="126" ht="30" customHeight="1" spans="1:15">
      <c r="A126" s="50">
        <v>33</v>
      </c>
      <c r="B126" s="49" t="s">
        <v>3132</v>
      </c>
      <c r="C126" s="49" t="s">
        <v>42</v>
      </c>
      <c r="D126" s="49" t="str">
        <f t="shared" si="4"/>
        <v>男</v>
      </c>
      <c r="E126" s="49" t="str">
        <f t="shared" si="3"/>
        <v>1955**</v>
      </c>
      <c r="F126" s="49" t="s">
        <v>3133</v>
      </c>
      <c r="G126" s="50" t="s">
        <v>3079</v>
      </c>
      <c r="H126" s="8">
        <v>7</v>
      </c>
      <c r="I126" s="8">
        <v>4</v>
      </c>
      <c r="J126" s="50" t="s">
        <v>3125</v>
      </c>
      <c r="K126" s="50">
        <v>3.94</v>
      </c>
      <c r="L126" s="50">
        <v>3.94</v>
      </c>
      <c r="M126" s="50">
        <v>0</v>
      </c>
      <c r="N126" s="50" t="s">
        <v>2013</v>
      </c>
      <c r="O126" s="49" t="s">
        <v>82</v>
      </c>
    </row>
    <row r="127" ht="30" customHeight="1" spans="1:15">
      <c r="A127" s="51"/>
      <c r="B127" s="49" t="s">
        <v>3134</v>
      </c>
      <c r="C127" s="49" t="s">
        <v>194</v>
      </c>
      <c r="D127" s="49" t="str">
        <f t="shared" si="4"/>
        <v>女</v>
      </c>
      <c r="E127" s="49" t="str">
        <f t="shared" si="3"/>
        <v>1958**</v>
      </c>
      <c r="F127" s="49" t="s">
        <v>3135</v>
      </c>
      <c r="G127" s="51"/>
      <c r="H127" s="9"/>
      <c r="I127" s="9"/>
      <c r="J127" s="51"/>
      <c r="K127" s="51"/>
      <c r="L127" s="51"/>
      <c r="M127" s="51"/>
      <c r="N127" s="51"/>
      <c r="O127" s="49" t="s">
        <v>82</v>
      </c>
    </row>
    <row r="128" ht="39" customHeight="1" spans="1:18">
      <c r="A128" s="51"/>
      <c r="B128" s="49" t="s">
        <v>3136</v>
      </c>
      <c r="C128" s="49" t="s">
        <v>53</v>
      </c>
      <c r="D128" s="49" t="str">
        <f t="shared" si="4"/>
        <v>男</v>
      </c>
      <c r="E128" s="49" t="str">
        <f t="shared" si="3"/>
        <v>1983**</v>
      </c>
      <c r="F128" s="49" t="s">
        <v>3137</v>
      </c>
      <c r="G128" s="51"/>
      <c r="H128" s="9"/>
      <c r="I128" s="9"/>
      <c r="J128" s="51"/>
      <c r="K128" s="51"/>
      <c r="L128" s="51"/>
      <c r="M128" s="51"/>
      <c r="N128" s="51"/>
      <c r="O128" s="49" t="s">
        <v>3138</v>
      </c>
      <c r="P128" s="59"/>
      <c r="Q128" s="41"/>
      <c r="R128" s="59"/>
    </row>
    <row r="129" ht="30" customHeight="1" spans="1:15">
      <c r="A129" s="52"/>
      <c r="B129" s="49" t="s">
        <v>3139</v>
      </c>
      <c r="C129" s="49" t="s">
        <v>177</v>
      </c>
      <c r="D129" s="49" t="str">
        <f t="shared" si="4"/>
        <v>女</v>
      </c>
      <c r="E129" s="49" t="str">
        <f t="shared" si="3"/>
        <v>1981**</v>
      </c>
      <c r="F129" s="49" t="s">
        <v>3140</v>
      </c>
      <c r="G129" s="51"/>
      <c r="H129" s="7"/>
      <c r="I129" s="7"/>
      <c r="J129" s="52"/>
      <c r="K129" s="52"/>
      <c r="L129" s="52"/>
      <c r="M129" s="52"/>
      <c r="N129" s="51"/>
      <c r="O129" s="49" t="s">
        <v>82</v>
      </c>
    </row>
    <row r="130" ht="30" customHeight="1" spans="1:15">
      <c r="A130" s="50">
        <v>34</v>
      </c>
      <c r="B130" s="49" t="s">
        <v>3141</v>
      </c>
      <c r="C130" s="49" t="s">
        <v>126</v>
      </c>
      <c r="D130" s="49" t="str">
        <f t="shared" si="4"/>
        <v>男</v>
      </c>
      <c r="E130" s="49" t="str">
        <f t="shared" ref="E130:E193" si="5">TEXT(MID(F130,7,6),"0000-00")</f>
        <v>1965**</v>
      </c>
      <c r="F130" s="49" t="s">
        <v>3142</v>
      </c>
      <c r="G130" s="50" t="s">
        <v>3079</v>
      </c>
      <c r="H130" s="8">
        <v>4</v>
      </c>
      <c r="I130" s="8">
        <v>4</v>
      </c>
      <c r="J130" s="50" t="s">
        <v>3024</v>
      </c>
      <c r="K130" s="50">
        <v>2.62</v>
      </c>
      <c r="L130" s="50">
        <v>2.62</v>
      </c>
      <c r="M130" s="50">
        <v>0</v>
      </c>
      <c r="N130" s="50" t="s">
        <v>1211</v>
      </c>
      <c r="O130" s="49" t="s">
        <v>47</v>
      </c>
    </row>
    <row r="131" ht="30" customHeight="1" spans="1:15">
      <c r="A131" s="51"/>
      <c r="B131" s="49" t="s">
        <v>3143</v>
      </c>
      <c r="C131" s="49" t="s">
        <v>194</v>
      </c>
      <c r="D131" s="49" t="str">
        <f t="shared" si="4"/>
        <v>女</v>
      </c>
      <c r="E131" s="49" t="str">
        <f t="shared" si="5"/>
        <v>1965**</v>
      </c>
      <c r="F131" s="49" t="s">
        <v>3144</v>
      </c>
      <c r="G131" s="51"/>
      <c r="H131" s="9"/>
      <c r="I131" s="9"/>
      <c r="J131" s="51"/>
      <c r="K131" s="51"/>
      <c r="L131" s="51"/>
      <c r="M131" s="51"/>
      <c r="N131" s="51"/>
      <c r="O131" s="49" t="s">
        <v>47</v>
      </c>
    </row>
    <row r="132" ht="30" customHeight="1" spans="1:15">
      <c r="A132" s="51"/>
      <c r="B132" s="49" t="s">
        <v>3145</v>
      </c>
      <c r="C132" s="49" t="s">
        <v>197</v>
      </c>
      <c r="D132" s="49" t="str">
        <f t="shared" si="4"/>
        <v>女</v>
      </c>
      <c r="E132" s="49" t="str">
        <f t="shared" si="5"/>
        <v>1999**</v>
      </c>
      <c r="F132" s="49" t="s">
        <v>3146</v>
      </c>
      <c r="G132" s="51"/>
      <c r="H132" s="9"/>
      <c r="I132" s="9"/>
      <c r="J132" s="51"/>
      <c r="K132" s="51"/>
      <c r="L132" s="51"/>
      <c r="M132" s="51"/>
      <c r="N132" s="51"/>
      <c r="O132" s="49" t="s">
        <v>82</v>
      </c>
    </row>
    <row r="133" ht="30" customHeight="1" spans="1:15">
      <c r="A133" s="52"/>
      <c r="B133" s="49" t="s">
        <v>3147</v>
      </c>
      <c r="C133" s="49" t="s">
        <v>741</v>
      </c>
      <c r="D133" s="49" t="str">
        <f t="shared" si="4"/>
        <v>男</v>
      </c>
      <c r="E133" s="49" t="str">
        <f t="shared" si="5"/>
        <v>2000**</v>
      </c>
      <c r="F133" s="49" t="s">
        <v>3148</v>
      </c>
      <c r="G133" s="51"/>
      <c r="H133" s="7"/>
      <c r="I133" s="7"/>
      <c r="J133" s="52"/>
      <c r="K133" s="52"/>
      <c r="L133" s="52"/>
      <c r="M133" s="52"/>
      <c r="N133" s="52"/>
      <c r="O133" s="49" t="s">
        <v>82</v>
      </c>
    </row>
    <row r="134" ht="75" customHeight="1" spans="1:15">
      <c r="A134" s="49">
        <v>35</v>
      </c>
      <c r="B134" s="49" t="s">
        <v>3149</v>
      </c>
      <c r="C134" s="49" t="s">
        <v>42</v>
      </c>
      <c r="D134" s="49" t="str">
        <f t="shared" si="4"/>
        <v>女</v>
      </c>
      <c r="E134" s="49" t="str">
        <f t="shared" si="5"/>
        <v>1949**</v>
      </c>
      <c r="F134" s="49" t="s">
        <v>3150</v>
      </c>
      <c r="G134" s="49" t="s">
        <v>3079</v>
      </c>
      <c r="H134" s="6">
        <v>1</v>
      </c>
      <c r="I134" s="6">
        <v>1</v>
      </c>
      <c r="J134" s="49" t="s">
        <v>2829</v>
      </c>
      <c r="K134" s="49">
        <v>1.35</v>
      </c>
      <c r="L134" s="49">
        <v>1.35</v>
      </c>
      <c r="M134" s="49">
        <v>0</v>
      </c>
      <c r="N134" s="49" t="s">
        <v>2541</v>
      </c>
      <c r="O134" s="49" t="s">
        <v>47</v>
      </c>
    </row>
    <row r="135" ht="35.1" customHeight="1" spans="1:15">
      <c r="A135" s="50">
        <v>36</v>
      </c>
      <c r="B135" s="49" t="s">
        <v>3151</v>
      </c>
      <c r="C135" s="49" t="s">
        <v>191</v>
      </c>
      <c r="D135" s="49" t="str">
        <f t="shared" si="4"/>
        <v>女</v>
      </c>
      <c r="E135" s="49" t="str">
        <f t="shared" si="5"/>
        <v>1951**</v>
      </c>
      <c r="F135" s="49" t="s">
        <v>3152</v>
      </c>
      <c r="G135" s="50" t="s">
        <v>3079</v>
      </c>
      <c r="H135" s="8">
        <v>7</v>
      </c>
      <c r="I135" s="8">
        <v>6</v>
      </c>
      <c r="J135" s="50" t="s">
        <v>3004</v>
      </c>
      <c r="K135" s="50">
        <v>3.28</v>
      </c>
      <c r="L135" s="50">
        <v>3.28</v>
      </c>
      <c r="M135" s="50">
        <v>0</v>
      </c>
      <c r="N135" s="50" t="s">
        <v>1211</v>
      </c>
      <c r="O135" s="49" t="s">
        <v>82</v>
      </c>
    </row>
    <row r="136" ht="35.1" customHeight="1" spans="1:15">
      <c r="A136" s="51"/>
      <c r="B136" s="49" t="s">
        <v>3153</v>
      </c>
      <c r="C136" s="49" t="s">
        <v>53</v>
      </c>
      <c r="D136" s="49" t="str">
        <f t="shared" si="4"/>
        <v>男</v>
      </c>
      <c r="E136" s="49" t="str">
        <f t="shared" si="5"/>
        <v>1971**</v>
      </c>
      <c r="F136" s="49" t="s">
        <v>1280</v>
      </c>
      <c r="G136" s="51"/>
      <c r="H136" s="9"/>
      <c r="I136" s="9"/>
      <c r="J136" s="51"/>
      <c r="K136" s="51"/>
      <c r="L136" s="51"/>
      <c r="M136" s="51"/>
      <c r="N136" s="51"/>
      <c r="O136" s="49" t="s">
        <v>82</v>
      </c>
    </row>
    <row r="137" ht="35.1" customHeight="1" spans="1:15">
      <c r="A137" s="51"/>
      <c r="B137" s="49" t="s">
        <v>3154</v>
      </c>
      <c r="C137" s="49" t="s">
        <v>194</v>
      </c>
      <c r="D137" s="49" t="str">
        <f t="shared" si="4"/>
        <v>女</v>
      </c>
      <c r="E137" s="49" t="str">
        <f t="shared" si="5"/>
        <v>1970**</v>
      </c>
      <c r="F137" s="49" t="s">
        <v>3155</v>
      </c>
      <c r="G137" s="51"/>
      <c r="H137" s="9"/>
      <c r="I137" s="9"/>
      <c r="J137" s="51"/>
      <c r="K137" s="51"/>
      <c r="L137" s="51"/>
      <c r="M137" s="51"/>
      <c r="N137" s="51"/>
      <c r="O137" s="49" t="s">
        <v>82</v>
      </c>
    </row>
    <row r="138" ht="35.1" customHeight="1" spans="1:15">
      <c r="A138" s="51"/>
      <c r="B138" s="49" t="s">
        <v>3156</v>
      </c>
      <c r="C138" s="49" t="s">
        <v>741</v>
      </c>
      <c r="D138" s="49" t="str">
        <f t="shared" si="4"/>
        <v>男</v>
      </c>
      <c r="E138" s="49" t="str">
        <f t="shared" si="5"/>
        <v>1999**</v>
      </c>
      <c r="F138" s="49" t="s">
        <v>3157</v>
      </c>
      <c r="G138" s="51"/>
      <c r="H138" s="9"/>
      <c r="I138" s="9"/>
      <c r="J138" s="51"/>
      <c r="K138" s="51"/>
      <c r="L138" s="51"/>
      <c r="M138" s="51"/>
      <c r="N138" s="51"/>
      <c r="O138" s="49" t="s">
        <v>82</v>
      </c>
    </row>
    <row r="139" ht="35.1" customHeight="1" spans="1:15">
      <c r="A139" s="51"/>
      <c r="B139" s="49" t="s">
        <v>3158</v>
      </c>
      <c r="C139" s="49" t="s">
        <v>3159</v>
      </c>
      <c r="D139" s="49" t="str">
        <f t="shared" si="4"/>
        <v>男</v>
      </c>
      <c r="E139" s="49" t="str">
        <f t="shared" si="5"/>
        <v>1994**</v>
      </c>
      <c r="F139" s="49" t="s">
        <v>1278</v>
      </c>
      <c r="G139" s="51"/>
      <c r="H139" s="9"/>
      <c r="I139" s="9"/>
      <c r="J139" s="51"/>
      <c r="K139" s="51"/>
      <c r="L139" s="51"/>
      <c r="M139" s="51"/>
      <c r="N139" s="51"/>
      <c r="O139" s="49" t="s">
        <v>82</v>
      </c>
    </row>
    <row r="140" ht="35.1" customHeight="1" spans="1:15">
      <c r="A140" s="52"/>
      <c r="B140" s="49" t="s">
        <v>3160</v>
      </c>
      <c r="C140" s="49" t="s">
        <v>194</v>
      </c>
      <c r="D140" s="49" t="str">
        <f t="shared" si="4"/>
        <v>女</v>
      </c>
      <c r="E140" s="49" t="str">
        <f t="shared" si="5"/>
        <v>1996**</v>
      </c>
      <c r="F140" s="49" t="s">
        <v>3161</v>
      </c>
      <c r="G140" s="52"/>
      <c r="H140" s="7"/>
      <c r="I140" s="7"/>
      <c r="J140" s="52"/>
      <c r="K140" s="52"/>
      <c r="L140" s="52"/>
      <c r="M140" s="52"/>
      <c r="N140" s="52"/>
      <c r="O140" s="49" t="s">
        <v>47</v>
      </c>
    </row>
    <row r="141" ht="35.1" customHeight="1" spans="1:15">
      <c r="A141" s="50">
        <v>37</v>
      </c>
      <c r="B141" s="49" t="s">
        <v>3162</v>
      </c>
      <c r="C141" s="49" t="s">
        <v>126</v>
      </c>
      <c r="D141" s="49" t="str">
        <f t="shared" si="4"/>
        <v>男</v>
      </c>
      <c r="E141" s="49" t="str">
        <f t="shared" si="5"/>
        <v>1969**</v>
      </c>
      <c r="F141" s="49" t="s">
        <v>2948</v>
      </c>
      <c r="G141" s="50" t="s">
        <v>3079</v>
      </c>
      <c r="H141" s="8">
        <v>4</v>
      </c>
      <c r="I141" s="8">
        <v>4</v>
      </c>
      <c r="J141" s="50" t="s">
        <v>3086</v>
      </c>
      <c r="K141" s="50">
        <v>2.62</v>
      </c>
      <c r="L141" s="50">
        <v>2.62</v>
      </c>
      <c r="M141" s="50">
        <v>0</v>
      </c>
      <c r="N141" s="50" t="s">
        <v>1211</v>
      </c>
      <c r="O141" s="49" t="s">
        <v>82</v>
      </c>
    </row>
    <row r="142" ht="35.1" customHeight="1" spans="1:15">
      <c r="A142" s="51"/>
      <c r="B142" s="49" t="s">
        <v>3163</v>
      </c>
      <c r="C142" s="49" t="s">
        <v>194</v>
      </c>
      <c r="D142" s="49" t="str">
        <f t="shared" si="4"/>
        <v>女</v>
      </c>
      <c r="E142" s="49" t="str">
        <f t="shared" si="5"/>
        <v>1974**</v>
      </c>
      <c r="F142" s="49" t="s">
        <v>3164</v>
      </c>
      <c r="G142" s="51"/>
      <c r="H142" s="9"/>
      <c r="I142" s="9"/>
      <c r="J142" s="51"/>
      <c r="K142" s="51"/>
      <c r="L142" s="51"/>
      <c r="M142" s="51"/>
      <c r="N142" s="51"/>
      <c r="O142" s="49" t="s">
        <v>47</v>
      </c>
    </row>
    <row r="143" ht="35.1" customHeight="1" spans="1:15">
      <c r="A143" s="51"/>
      <c r="B143" s="49" t="s">
        <v>3165</v>
      </c>
      <c r="C143" s="63" t="s">
        <v>73</v>
      </c>
      <c r="D143" s="49" t="str">
        <f t="shared" si="4"/>
        <v>男</v>
      </c>
      <c r="E143" s="49" t="str">
        <f t="shared" si="5"/>
        <v>1995**</v>
      </c>
      <c r="F143" s="49" t="s">
        <v>3166</v>
      </c>
      <c r="G143" s="51"/>
      <c r="H143" s="9"/>
      <c r="I143" s="9"/>
      <c r="J143" s="51"/>
      <c r="K143" s="51"/>
      <c r="L143" s="51"/>
      <c r="M143" s="51"/>
      <c r="N143" s="51"/>
      <c r="O143" s="49" t="s">
        <v>82</v>
      </c>
    </row>
    <row r="144" ht="35.1" customHeight="1" spans="1:15">
      <c r="A144" s="52"/>
      <c r="B144" s="49" t="s">
        <v>3167</v>
      </c>
      <c r="C144" s="49" t="s">
        <v>153</v>
      </c>
      <c r="D144" s="49" t="str">
        <f t="shared" si="4"/>
        <v>女</v>
      </c>
      <c r="E144" s="49" t="str">
        <f t="shared" si="5"/>
        <v>1942**</v>
      </c>
      <c r="F144" s="49" t="s">
        <v>3168</v>
      </c>
      <c r="G144" s="52"/>
      <c r="H144" s="7"/>
      <c r="I144" s="7"/>
      <c r="J144" s="52"/>
      <c r="K144" s="52"/>
      <c r="L144" s="52"/>
      <c r="M144" s="52"/>
      <c r="N144" s="52"/>
      <c r="O144" s="49" t="s">
        <v>47</v>
      </c>
    </row>
    <row r="145" ht="30" customHeight="1" spans="1:15">
      <c r="A145" s="50">
        <v>38</v>
      </c>
      <c r="B145" s="49" t="s">
        <v>3169</v>
      </c>
      <c r="C145" s="49" t="s">
        <v>42</v>
      </c>
      <c r="D145" s="49" t="str">
        <f t="shared" si="4"/>
        <v>男</v>
      </c>
      <c r="E145" s="49" t="str">
        <f t="shared" si="5"/>
        <v>1964**</v>
      </c>
      <c r="F145" s="49" t="s">
        <v>3170</v>
      </c>
      <c r="G145" s="50" t="s">
        <v>3079</v>
      </c>
      <c r="H145" s="8">
        <v>4</v>
      </c>
      <c r="I145" s="8">
        <v>4</v>
      </c>
      <c r="J145" s="50" t="s">
        <v>3101</v>
      </c>
      <c r="K145" s="50">
        <v>2.62</v>
      </c>
      <c r="L145" s="50">
        <v>2.62</v>
      </c>
      <c r="M145" s="50">
        <v>0</v>
      </c>
      <c r="N145" s="50" t="s">
        <v>2891</v>
      </c>
      <c r="O145" s="49" t="s">
        <v>47</v>
      </c>
    </row>
    <row r="146" ht="30" customHeight="1" spans="1:15">
      <c r="A146" s="51"/>
      <c r="B146" s="49" t="s">
        <v>3171</v>
      </c>
      <c r="C146" s="49" t="s">
        <v>73</v>
      </c>
      <c r="D146" s="49" t="str">
        <f t="shared" si="4"/>
        <v>男</v>
      </c>
      <c r="E146" s="49" t="str">
        <f t="shared" si="5"/>
        <v>1993**</v>
      </c>
      <c r="F146" s="49" t="s">
        <v>3172</v>
      </c>
      <c r="G146" s="51"/>
      <c r="H146" s="9"/>
      <c r="I146" s="9"/>
      <c r="J146" s="51"/>
      <c r="K146" s="51"/>
      <c r="L146" s="51"/>
      <c r="M146" s="51"/>
      <c r="N146" s="51"/>
      <c r="O146" s="49" t="s">
        <v>47</v>
      </c>
    </row>
    <row r="147" ht="30" customHeight="1" spans="1:15">
      <c r="A147" s="51"/>
      <c r="B147" s="49" t="s">
        <v>3173</v>
      </c>
      <c r="C147" s="49" t="s">
        <v>1610</v>
      </c>
      <c r="D147" s="49" t="str">
        <f t="shared" si="4"/>
        <v>女</v>
      </c>
      <c r="E147" s="49" t="str">
        <f t="shared" si="5"/>
        <v>1963**</v>
      </c>
      <c r="F147" s="49" t="s">
        <v>3174</v>
      </c>
      <c r="G147" s="51"/>
      <c r="H147" s="9"/>
      <c r="I147" s="9"/>
      <c r="J147" s="51"/>
      <c r="K147" s="51"/>
      <c r="L147" s="51"/>
      <c r="M147" s="51"/>
      <c r="N147" s="51"/>
      <c r="O147" s="49" t="s">
        <v>47</v>
      </c>
    </row>
    <row r="148" ht="30" customHeight="1" spans="1:15">
      <c r="A148" s="52"/>
      <c r="B148" s="49" t="s">
        <v>3175</v>
      </c>
      <c r="C148" s="49" t="s">
        <v>70</v>
      </c>
      <c r="D148" s="49" t="str">
        <f t="shared" si="4"/>
        <v>女</v>
      </c>
      <c r="E148" s="49" t="str">
        <f t="shared" si="5"/>
        <v>1987**</v>
      </c>
      <c r="F148" s="49" t="s">
        <v>3176</v>
      </c>
      <c r="G148" s="52"/>
      <c r="H148" s="7"/>
      <c r="I148" s="7"/>
      <c r="J148" s="52"/>
      <c r="K148" s="52"/>
      <c r="L148" s="52"/>
      <c r="M148" s="52"/>
      <c r="N148" s="52"/>
      <c r="O148" s="49" t="s">
        <v>47</v>
      </c>
    </row>
    <row r="149" ht="35.1" customHeight="1" spans="1:15">
      <c r="A149" s="50">
        <v>39</v>
      </c>
      <c r="B149" s="49" t="s">
        <v>3177</v>
      </c>
      <c r="C149" s="49" t="s">
        <v>42</v>
      </c>
      <c r="D149" s="49" t="str">
        <f t="shared" si="4"/>
        <v>男</v>
      </c>
      <c r="E149" s="49" t="str">
        <f t="shared" si="5"/>
        <v>1959**</v>
      </c>
      <c r="F149" s="49" t="s">
        <v>3178</v>
      </c>
      <c r="G149" s="50" t="s">
        <v>3079</v>
      </c>
      <c r="H149" s="8">
        <v>7</v>
      </c>
      <c r="I149" s="8">
        <v>5</v>
      </c>
      <c r="J149" s="50" t="s">
        <v>3024</v>
      </c>
      <c r="K149" s="50">
        <v>2.62</v>
      </c>
      <c r="L149" s="50">
        <v>2.62</v>
      </c>
      <c r="M149" s="50">
        <v>0</v>
      </c>
      <c r="N149" s="50" t="s">
        <v>1211</v>
      </c>
      <c r="O149" s="49"/>
    </row>
    <row r="150" ht="35.1" customHeight="1" spans="1:15">
      <c r="A150" s="51"/>
      <c r="B150" s="49" t="s">
        <v>3179</v>
      </c>
      <c r="C150" s="49" t="s">
        <v>56</v>
      </c>
      <c r="D150" s="49" t="str">
        <f t="shared" si="4"/>
        <v>女</v>
      </c>
      <c r="E150" s="49" t="str">
        <f t="shared" si="5"/>
        <v>1962**</v>
      </c>
      <c r="F150" s="49" t="s">
        <v>3180</v>
      </c>
      <c r="G150" s="51"/>
      <c r="H150" s="9"/>
      <c r="I150" s="9"/>
      <c r="J150" s="51"/>
      <c r="K150" s="51"/>
      <c r="L150" s="51"/>
      <c r="M150" s="51"/>
      <c r="N150" s="51"/>
      <c r="O150" s="49"/>
    </row>
    <row r="151" ht="35.1" customHeight="1" spans="1:15">
      <c r="A151" s="51"/>
      <c r="B151" s="49" t="s">
        <v>3181</v>
      </c>
      <c r="C151" s="49" t="s">
        <v>70</v>
      </c>
      <c r="D151" s="49" t="str">
        <f t="shared" si="4"/>
        <v>女</v>
      </c>
      <c r="E151" s="49" t="str">
        <f t="shared" si="5"/>
        <v>1983**</v>
      </c>
      <c r="F151" s="49" t="s">
        <v>3182</v>
      </c>
      <c r="G151" s="51"/>
      <c r="H151" s="9"/>
      <c r="I151" s="9"/>
      <c r="J151" s="51"/>
      <c r="K151" s="51"/>
      <c r="L151" s="51"/>
      <c r="M151" s="51"/>
      <c r="N151" s="51"/>
      <c r="O151" s="49"/>
    </row>
    <row r="152" ht="35.1" customHeight="1" spans="1:15">
      <c r="A152" s="51"/>
      <c r="B152" s="49" t="s">
        <v>3183</v>
      </c>
      <c r="C152" s="49" t="s">
        <v>53</v>
      </c>
      <c r="D152" s="49" t="str">
        <f t="shared" si="4"/>
        <v>男</v>
      </c>
      <c r="E152" s="49" t="str">
        <f t="shared" si="5"/>
        <v>1985**</v>
      </c>
      <c r="F152" s="49" t="s">
        <v>1946</v>
      </c>
      <c r="G152" s="51"/>
      <c r="H152" s="9"/>
      <c r="I152" s="9"/>
      <c r="J152" s="51"/>
      <c r="K152" s="51"/>
      <c r="L152" s="51"/>
      <c r="M152" s="51"/>
      <c r="N152" s="51"/>
      <c r="O152" s="49"/>
    </row>
    <row r="153" ht="35.1" customHeight="1" spans="1:15">
      <c r="A153" s="52"/>
      <c r="B153" s="49" t="s">
        <v>3184</v>
      </c>
      <c r="C153" s="49" t="s">
        <v>49</v>
      </c>
      <c r="D153" s="49" t="str">
        <f t="shared" si="4"/>
        <v>女</v>
      </c>
      <c r="E153" s="49" t="str">
        <f t="shared" si="5"/>
        <v>1991**</v>
      </c>
      <c r="F153" s="49" t="s">
        <v>3185</v>
      </c>
      <c r="G153" s="52"/>
      <c r="H153" s="7"/>
      <c r="I153" s="7"/>
      <c r="J153" s="52"/>
      <c r="K153" s="52"/>
      <c r="L153" s="52"/>
      <c r="M153" s="52"/>
      <c r="N153" s="52"/>
      <c r="O153" s="49"/>
    </row>
    <row r="154" ht="30" customHeight="1" spans="1:15">
      <c r="A154" s="50">
        <v>40</v>
      </c>
      <c r="B154" s="49" t="s">
        <v>3186</v>
      </c>
      <c r="C154" s="49" t="s">
        <v>42</v>
      </c>
      <c r="D154" s="49" t="str">
        <f t="shared" si="4"/>
        <v>男</v>
      </c>
      <c r="E154" s="49" t="str">
        <f t="shared" si="5"/>
        <v>1974**</v>
      </c>
      <c r="F154" s="49" t="s">
        <v>3187</v>
      </c>
      <c r="G154" s="50" t="s">
        <v>3079</v>
      </c>
      <c r="H154" s="8">
        <v>6</v>
      </c>
      <c r="I154" s="8">
        <v>5</v>
      </c>
      <c r="J154" s="50" t="s">
        <v>3004</v>
      </c>
      <c r="K154" s="50">
        <v>1.35</v>
      </c>
      <c r="L154" s="50">
        <v>1.35</v>
      </c>
      <c r="M154" s="50">
        <v>0</v>
      </c>
      <c r="N154" s="50" t="s">
        <v>1211</v>
      </c>
      <c r="O154" s="49" t="s">
        <v>47</v>
      </c>
    </row>
    <row r="155" ht="30" customHeight="1" spans="1:15">
      <c r="A155" s="51"/>
      <c r="B155" s="49" t="s">
        <v>3188</v>
      </c>
      <c r="C155" s="49" t="s">
        <v>56</v>
      </c>
      <c r="D155" s="49" t="str">
        <f t="shared" si="4"/>
        <v>女</v>
      </c>
      <c r="E155" s="49" t="str">
        <f t="shared" si="5"/>
        <v>1975**</v>
      </c>
      <c r="F155" s="49" t="s">
        <v>3189</v>
      </c>
      <c r="G155" s="51"/>
      <c r="H155" s="9"/>
      <c r="I155" s="9"/>
      <c r="J155" s="51"/>
      <c r="K155" s="51"/>
      <c r="L155" s="51"/>
      <c r="M155" s="51"/>
      <c r="N155" s="51"/>
      <c r="O155" s="49" t="s">
        <v>82</v>
      </c>
    </row>
    <row r="156" ht="30" customHeight="1" spans="1:17">
      <c r="A156" s="51"/>
      <c r="B156" s="49" t="s">
        <v>199</v>
      </c>
      <c r="C156" s="49" t="s">
        <v>70</v>
      </c>
      <c r="D156" s="49" t="str">
        <f t="shared" si="4"/>
        <v>女</v>
      </c>
      <c r="E156" s="49" t="str">
        <f t="shared" si="5"/>
        <v>1997**</v>
      </c>
      <c r="F156" s="49" t="s">
        <v>1477</v>
      </c>
      <c r="G156" s="51"/>
      <c r="H156" s="9"/>
      <c r="I156" s="9"/>
      <c r="J156" s="51"/>
      <c r="K156" s="51"/>
      <c r="L156" s="51"/>
      <c r="M156" s="51"/>
      <c r="N156" s="51"/>
      <c r="O156" s="49" t="s">
        <v>82</v>
      </c>
      <c r="P156" s="59"/>
      <c r="Q156" s="41"/>
    </row>
    <row r="157" ht="30" customHeight="1" spans="1:15">
      <c r="A157" s="51"/>
      <c r="B157" s="49" t="s">
        <v>3190</v>
      </c>
      <c r="C157" s="49" t="s">
        <v>2979</v>
      </c>
      <c r="D157" s="49" t="str">
        <f t="shared" si="4"/>
        <v>女</v>
      </c>
      <c r="E157" s="49" t="str">
        <f t="shared" si="5"/>
        <v>1968**</v>
      </c>
      <c r="F157" s="49" t="s">
        <v>3191</v>
      </c>
      <c r="G157" s="51"/>
      <c r="H157" s="9"/>
      <c r="I157" s="9"/>
      <c r="J157" s="51"/>
      <c r="K157" s="51"/>
      <c r="L157" s="51"/>
      <c r="M157" s="51"/>
      <c r="N157" s="51"/>
      <c r="O157" s="49" t="s">
        <v>82</v>
      </c>
    </row>
    <row r="158" ht="30" customHeight="1" spans="1:15">
      <c r="A158" s="52"/>
      <c r="B158" s="49" t="s">
        <v>3192</v>
      </c>
      <c r="C158" s="49" t="s">
        <v>86</v>
      </c>
      <c r="D158" s="49" t="str">
        <f t="shared" si="4"/>
        <v>男</v>
      </c>
      <c r="E158" s="49" t="str">
        <f t="shared" si="5"/>
        <v>1939**</v>
      </c>
      <c r="F158" s="49" t="s">
        <v>3193</v>
      </c>
      <c r="G158" s="52"/>
      <c r="H158" s="7"/>
      <c r="I158" s="7"/>
      <c r="J158" s="52"/>
      <c r="K158" s="52"/>
      <c r="L158" s="52"/>
      <c r="M158" s="52"/>
      <c r="N158" s="52"/>
      <c r="O158" s="49" t="s">
        <v>3194</v>
      </c>
    </row>
    <row r="159" s="41" customFormat="1" ht="66.95" customHeight="1" spans="1:16">
      <c r="A159" s="6">
        <v>41</v>
      </c>
      <c r="B159" s="6" t="s">
        <v>3195</v>
      </c>
      <c r="C159" s="6" t="s">
        <v>42</v>
      </c>
      <c r="D159" s="6" t="str">
        <f t="shared" si="4"/>
        <v>男</v>
      </c>
      <c r="E159" s="6" t="str">
        <f t="shared" si="5"/>
        <v>1946**</v>
      </c>
      <c r="F159" s="28" t="s">
        <v>3196</v>
      </c>
      <c r="G159" s="6" t="s">
        <v>3079</v>
      </c>
      <c r="H159" s="6">
        <v>1</v>
      </c>
      <c r="I159" s="6">
        <v>1</v>
      </c>
      <c r="J159" s="6" t="s">
        <v>2921</v>
      </c>
      <c r="K159" s="6">
        <v>1.97</v>
      </c>
      <c r="L159" s="6">
        <v>1.97</v>
      </c>
      <c r="M159" s="6">
        <v>0</v>
      </c>
      <c r="N159" s="6" t="s">
        <v>1211</v>
      </c>
      <c r="O159" s="6" t="s">
        <v>3197</v>
      </c>
      <c r="P159" s="64"/>
    </row>
    <row r="160" ht="30" customHeight="1" spans="1:15">
      <c r="A160" s="50">
        <v>42</v>
      </c>
      <c r="B160" s="49" t="s">
        <v>3198</v>
      </c>
      <c r="C160" s="49" t="s">
        <v>42</v>
      </c>
      <c r="D160" s="49" t="str">
        <f t="shared" si="4"/>
        <v>男</v>
      </c>
      <c r="E160" s="49" t="str">
        <f t="shared" si="5"/>
        <v>1964**</v>
      </c>
      <c r="F160" s="49" t="s">
        <v>3199</v>
      </c>
      <c r="G160" s="50" t="s">
        <v>3079</v>
      </c>
      <c r="H160" s="8">
        <v>5</v>
      </c>
      <c r="I160" s="8">
        <v>5</v>
      </c>
      <c r="J160" s="50" t="s">
        <v>3101</v>
      </c>
      <c r="K160" s="50">
        <v>2.43</v>
      </c>
      <c r="L160" s="50">
        <v>2.43</v>
      </c>
      <c r="M160" s="50">
        <v>0</v>
      </c>
      <c r="N160" s="50" t="s">
        <v>2891</v>
      </c>
      <c r="O160" s="49" t="s">
        <v>47</v>
      </c>
    </row>
    <row r="161" ht="30" customHeight="1" spans="1:15">
      <c r="A161" s="51"/>
      <c r="B161" s="49" t="s">
        <v>3200</v>
      </c>
      <c r="C161" s="49" t="s">
        <v>56</v>
      </c>
      <c r="D161" s="49" t="str">
        <f t="shared" si="4"/>
        <v>女</v>
      </c>
      <c r="E161" s="49" t="str">
        <f t="shared" si="5"/>
        <v>1963**</v>
      </c>
      <c r="F161" s="49" t="s">
        <v>90</v>
      </c>
      <c r="G161" s="51"/>
      <c r="H161" s="9"/>
      <c r="I161" s="9"/>
      <c r="J161" s="51"/>
      <c r="K161" s="51"/>
      <c r="L161" s="51"/>
      <c r="M161" s="51"/>
      <c r="N161" s="51"/>
      <c r="O161" s="49" t="s">
        <v>47</v>
      </c>
    </row>
    <row r="162" ht="30" customHeight="1" spans="1:15">
      <c r="A162" s="51"/>
      <c r="B162" s="49" t="s">
        <v>3201</v>
      </c>
      <c r="C162" s="49" t="s">
        <v>70</v>
      </c>
      <c r="D162" s="49" t="str">
        <f t="shared" si="4"/>
        <v>女</v>
      </c>
      <c r="E162" s="49" t="str">
        <f t="shared" si="5"/>
        <v>1991**</v>
      </c>
      <c r="F162" s="49" t="s">
        <v>2928</v>
      </c>
      <c r="G162" s="51"/>
      <c r="H162" s="9"/>
      <c r="I162" s="9"/>
      <c r="J162" s="51"/>
      <c r="K162" s="51"/>
      <c r="L162" s="51"/>
      <c r="M162" s="51"/>
      <c r="N162" s="51"/>
      <c r="O162" s="49" t="s">
        <v>82</v>
      </c>
    </row>
    <row r="163" ht="30" customHeight="1" spans="1:15">
      <c r="A163" s="51"/>
      <c r="B163" s="49" t="s">
        <v>3202</v>
      </c>
      <c r="C163" s="49" t="s">
        <v>73</v>
      </c>
      <c r="D163" s="49" t="str">
        <f t="shared" si="4"/>
        <v>男</v>
      </c>
      <c r="E163" s="49" t="str">
        <f t="shared" si="5"/>
        <v>1996**</v>
      </c>
      <c r="F163" s="49" t="s">
        <v>3203</v>
      </c>
      <c r="G163" s="51"/>
      <c r="H163" s="9"/>
      <c r="I163" s="9"/>
      <c r="J163" s="51"/>
      <c r="K163" s="51"/>
      <c r="L163" s="51"/>
      <c r="M163" s="51"/>
      <c r="N163" s="51"/>
      <c r="O163" s="49"/>
    </row>
    <row r="164" ht="30" customHeight="1" spans="1:15">
      <c r="A164" s="52"/>
      <c r="B164" s="49" t="s">
        <v>3204</v>
      </c>
      <c r="C164" s="49" t="s">
        <v>283</v>
      </c>
      <c r="D164" s="49" t="str">
        <f t="shared" ref="D164:D219" si="6">IF(MOD(MID(F164,17,1),2)=0,"女","男")</f>
        <v>女</v>
      </c>
      <c r="E164" s="49" t="str">
        <f t="shared" si="5"/>
        <v>1937**</v>
      </c>
      <c r="F164" s="49" t="s">
        <v>3205</v>
      </c>
      <c r="G164" s="52"/>
      <c r="H164" s="7"/>
      <c r="I164" s="7"/>
      <c r="J164" s="52"/>
      <c r="K164" s="52"/>
      <c r="L164" s="52"/>
      <c r="M164" s="52"/>
      <c r="N164" s="52"/>
      <c r="O164" s="49" t="s">
        <v>3206</v>
      </c>
    </row>
    <row r="165" ht="30" customHeight="1" spans="1:15">
      <c r="A165" s="51">
        <v>43</v>
      </c>
      <c r="B165" s="49" t="s">
        <v>3207</v>
      </c>
      <c r="C165" s="49" t="s">
        <v>42</v>
      </c>
      <c r="D165" s="49" t="str">
        <f t="shared" si="6"/>
        <v>男</v>
      </c>
      <c r="E165" s="49" t="str">
        <f t="shared" si="5"/>
        <v>1967**</v>
      </c>
      <c r="F165" s="49" t="s">
        <v>192</v>
      </c>
      <c r="G165" s="51" t="s">
        <v>2889</v>
      </c>
      <c r="H165" s="9">
        <v>5</v>
      </c>
      <c r="I165" s="9">
        <v>4</v>
      </c>
      <c r="J165" s="51" t="s">
        <v>2987</v>
      </c>
      <c r="K165" s="51">
        <v>2.62</v>
      </c>
      <c r="L165" s="51">
        <v>2.62</v>
      </c>
      <c r="M165" s="51">
        <v>0</v>
      </c>
      <c r="N165" s="51" t="s">
        <v>2891</v>
      </c>
      <c r="O165" s="49" t="s">
        <v>82</v>
      </c>
    </row>
    <row r="166" ht="30" customHeight="1" spans="1:15">
      <c r="A166" s="51"/>
      <c r="B166" s="49" t="s">
        <v>3208</v>
      </c>
      <c r="C166" s="49" t="s">
        <v>86</v>
      </c>
      <c r="D166" s="49" t="str">
        <f t="shared" si="6"/>
        <v>男</v>
      </c>
      <c r="E166" s="49" t="str">
        <f t="shared" si="5"/>
        <v>1937**</v>
      </c>
      <c r="F166" s="49" t="s">
        <v>3209</v>
      </c>
      <c r="G166" s="51"/>
      <c r="H166" s="9"/>
      <c r="I166" s="9"/>
      <c r="J166" s="51"/>
      <c r="K166" s="51"/>
      <c r="L166" s="51"/>
      <c r="M166" s="51"/>
      <c r="N166" s="51"/>
      <c r="O166" s="49" t="s">
        <v>47</v>
      </c>
    </row>
    <row r="167" ht="30" customHeight="1" spans="1:15">
      <c r="A167" s="51"/>
      <c r="B167" s="49" t="s">
        <v>3210</v>
      </c>
      <c r="C167" s="49" t="s">
        <v>56</v>
      </c>
      <c r="D167" s="49" t="str">
        <f t="shared" si="6"/>
        <v>女</v>
      </c>
      <c r="E167" s="49" t="str">
        <f t="shared" si="5"/>
        <v>1968**</v>
      </c>
      <c r="F167" s="49" t="s">
        <v>3211</v>
      </c>
      <c r="G167" s="51"/>
      <c r="H167" s="9"/>
      <c r="I167" s="9"/>
      <c r="J167" s="51"/>
      <c r="K167" s="51"/>
      <c r="L167" s="51"/>
      <c r="M167" s="51"/>
      <c r="N167" s="51"/>
      <c r="O167" s="49" t="s">
        <v>47</v>
      </c>
    </row>
    <row r="168" ht="30" customHeight="1" spans="1:15">
      <c r="A168" s="51"/>
      <c r="B168" s="49" t="s">
        <v>3212</v>
      </c>
      <c r="C168" s="49" t="s">
        <v>53</v>
      </c>
      <c r="D168" s="49" t="str">
        <f t="shared" si="6"/>
        <v>男</v>
      </c>
      <c r="E168" s="49" t="str">
        <f t="shared" si="5"/>
        <v>1991**</v>
      </c>
      <c r="F168" s="49" t="s">
        <v>3213</v>
      </c>
      <c r="G168" s="51"/>
      <c r="H168" s="9"/>
      <c r="I168" s="9"/>
      <c r="J168" s="51"/>
      <c r="K168" s="51"/>
      <c r="L168" s="51"/>
      <c r="M168" s="51"/>
      <c r="N168" s="51"/>
      <c r="O168" s="49" t="s">
        <v>47</v>
      </c>
    </row>
    <row r="169" ht="35.1" customHeight="1" spans="1:15">
      <c r="A169" s="50">
        <v>44</v>
      </c>
      <c r="B169" s="49" t="s">
        <v>3214</v>
      </c>
      <c r="C169" s="49" t="s">
        <v>42</v>
      </c>
      <c r="D169" s="49" t="str">
        <f t="shared" si="6"/>
        <v>女</v>
      </c>
      <c r="E169" s="49" t="str">
        <f t="shared" si="5"/>
        <v>1957**</v>
      </c>
      <c r="F169" s="49" t="s">
        <v>1242</v>
      </c>
      <c r="G169" s="50" t="s">
        <v>3079</v>
      </c>
      <c r="H169" s="8">
        <v>8</v>
      </c>
      <c r="I169" s="8">
        <v>5</v>
      </c>
      <c r="J169" s="50" t="s">
        <v>2231</v>
      </c>
      <c r="K169" s="50">
        <v>2.36</v>
      </c>
      <c r="L169" s="50">
        <v>2.36</v>
      </c>
      <c r="M169" s="50">
        <v>0</v>
      </c>
      <c r="N169" s="50" t="s">
        <v>462</v>
      </c>
      <c r="O169" s="49" t="s">
        <v>82</v>
      </c>
    </row>
    <row r="170" ht="35.1" customHeight="1" spans="1:15">
      <c r="A170" s="51"/>
      <c r="B170" s="49" t="s">
        <v>3215</v>
      </c>
      <c r="C170" s="49" t="s">
        <v>53</v>
      </c>
      <c r="D170" s="49" t="str">
        <f t="shared" si="6"/>
        <v>男</v>
      </c>
      <c r="E170" s="49" t="str">
        <f t="shared" si="5"/>
        <v>1982**</v>
      </c>
      <c r="F170" s="49" t="s">
        <v>3216</v>
      </c>
      <c r="G170" s="51"/>
      <c r="H170" s="9"/>
      <c r="I170" s="9"/>
      <c r="J170" s="51"/>
      <c r="K170" s="51"/>
      <c r="L170" s="51"/>
      <c r="M170" s="51"/>
      <c r="N170" s="51"/>
      <c r="O170" s="49" t="s">
        <v>82</v>
      </c>
    </row>
    <row r="171" ht="35.1" customHeight="1" spans="1:15">
      <c r="A171" s="51"/>
      <c r="B171" s="49" t="s">
        <v>3217</v>
      </c>
      <c r="C171" s="49" t="s">
        <v>49</v>
      </c>
      <c r="D171" s="49" t="str">
        <f t="shared" si="6"/>
        <v>女</v>
      </c>
      <c r="E171" s="49" t="str">
        <f t="shared" si="5"/>
        <v>1986**</v>
      </c>
      <c r="F171" s="49" t="s">
        <v>3218</v>
      </c>
      <c r="G171" s="51"/>
      <c r="H171" s="9"/>
      <c r="I171" s="9"/>
      <c r="J171" s="51"/>
      <c r="K171" s="51"/>
      <c r="L171" s="51"/>
      <c r="M171" s="51"/>
      <c r="N171" s="51"/>
      <c r="O171" s="49" t="s">
        <v>47</v>
      </c>
    </row>
    <row r="172" ht="35.1" customHeight="1" spans="1:15">
      <c r="A172" s="51"/>
      <c r="B172" s="49" t="s">
        <v>3219</v>
      </c>
      <c r="C172" s="49" t="s">
        <v>53</v>
      </c>
      <c r="D172" s="49" t="str">
        <f t="shared" si="6"/>
        <v>男</v>
      </c>
      <c r="E172" s="49" t="str">
        <f t="shared" si="5"/>
        <v>1986**</v>
      </c>
      <c r="F172" s="49" t="s">
        <v>3220</v>
      </c>
      <c r="G172" s="51"/>
      <c r="H172" s="9"/>
      <c r="I172" s="9"/>
      <c r="J172" s="51"/>
      <c r="K172" s="51"/>
      <c r="L172" s="51"/>
      <c r="M172" s="51"/>
      <c r="N172" s="51"/>
      <c r="O172" s="49" t="s">
        <v>82</v>
      </c>
    </row>
    <row r="173" ht="35.1" customHeight="1" spans="1:15">
      <c r="A173" s="52"/>
      <c r="B173" s="49" t="s">
        <v>3221</v>
      </c>
      <c r="C173" s="49" t="s">
        <v>49</v>
      </c>
      <c r="D173" s="49" t="str">
        <f t="shared" si="6"/>
        <v>女</v>
      </c>
      <c r="E173" s="49" t="str">
        <f t="shared" si="5"/>
        <v>1986**</v>
      </c>
      <c r="F173" s="49" t="s">
        <v>3222</v>
      </c>
      <c r="G173" s="52"/>
      <c r="H173" s="7"/>
      <c r="I173" s="7"/>
      <c r="J173" s="52"/>
      <c r="K173" s="52"/>
      <c r="L173" s="52"/>
      <c r="M173" s="52"/>
      <c r="N173" s="52"/>
      <c r="O173" s="49" t="s">
        <v>82</v>
      </c>
    </row>
    <row r="174" ht="69" customHeight="1" spans="1:15">
      <c r="A174" s="49">
        <v>45</v>
      </c>
      <c r="B174" s="49" t="s">
        <v>1385</v>
      </c>
      <c r="C174" s="49" t="s">
        <v>42</v>
      </c>
      <c r="D174" s="49" t="str">
        <f t="shared" si="6"/>
        <v>女</v>
      </c>
      <c r="E174" s="49" t="str">
        <f t="shared" si="5"/>
        <v>1954**</v>
      </c>
      <c r="F174" s="49" t="s">
        <v>3223</v>
      </c>
      <c r="G174" s="49" t="s">
        <v>3079</v>
      </c>
      <c r="H174" s="6">
        <v>1</v>
      </c>
      <c r="I174" s="6">
        <v>1</v>
      </c>
      <c r="J174" s="49" t="s">
        <v>3004</v>
      </c>
      <c r="K174" s="49">
        <v>1.35</v>
      </c>
      <c r="L174" s="49">
        <v>1.35</v>
      </c>
      <c r="M174" s="49">
        <v>0</v>
      </c>
      <c r="N174" s="49" t="s">
        <v>1211</v>
      </c>
      <c r="O174" s="49" t="s">
        <v>82</v>
      </c>
    </row>
    <row r="175" ht="35.1" customHeight="1" spans="1:15">
      <c r="A175" s="50">
        <v>46</v>
      </c>
      <c r="B175" s="49" t="s">
        <v>3224</v>
      </c>
      <c r="C175" s="49" t="s">
        <v>42</v>
      </c>
      <c r="D175" s="49" t="str">
        <f t="shared" si="6"/>
        <v>男</v>
      </c>
      <c r="E175" s="49" t="str">
        <f t="shared" si="5"/>
        <v>1967**</v>
      </c>
      <c r="F175" s="49" t="s">
        <v>3225</v>
      </c>
      <c r="G175" s="50" t="s">
        <v>3079</v>
      </c>
      <c r="H175" s="8">
        <v>6</v>
      </c>
      <c r="I175" s="8">
        <v>5</v>
      </c>
      <c r="J175" s="50" t="s">
        <v>3004</v>
      </c>
      <c r="K175" s="50">
        <v>2.62</v>
      </c>
      <c r="L175" s="50">
        <v>2.62</v>
      </c>
      <c r="M175" s="50">
        <v>0</v>
      </c>
      <c r="N175" s="50" t="s">
        <v>1211</v>
      </c>
      <c r="O175" s="49" t="s">
        <v>82</v>
      </c>
    </row>
    <row r="176" ht="35.1" customHeight="1" spans="1:15">
      <c r="A176" s="51"/>
      <c r="B176" s="49" t="s">
        <v>3226</v>
      </c>
      <c r="C176" s="49" t="s">
        <v>56</v>
      </c>
      <c r="D176" s="49" t="str">
        <f t="shared" si="6"/>
        <v>女</v>
      </c>
      <c r="E176" s="49" t="str">
        <f t="shared" si="5"/>
        <v>1969**</v>
      </c>
      <c r="F176" s="49" t="s">
        <v>3227</v>
      </c>
      <c r="G176" s="51"/>
      <c r="H176" s="9"/>
      <c r="I176" s="9"/>
      <c r="J176" s="51"/>
      <c r="K176" s="51"/>
      <c r="L176" s="51"/>
      <c r="M176" s="51"/>
      <c r="N176" s="51"/>
      <c r="O176" s="49" t="s">
        <v>82</v>
      </c>
    </row>
    <row r="177" ht="35.1" customHeight="1" spans="1:15">
      <c r="A177" s="51"/>
      <c r="B177" s="49" t="s">
        <v>3228</v>
      </c>
      <c r="C177" s="49" t="s">
        <v>73</v>
      </c>
      <c r="D177" s="49" t="str">
        <f t="shared" si="6"/>
        <v>男</v>
      </c>
      <c r="E177" s="49" t="str">
        <f t="shared" si="5"/>
        <v>1990**</v>
      </c>
      <c r="F177" s="49" t="s">
        <v>3229</v>
      </c>
      <c r="G177" s="51"/>
      <c r="H177" s="9"/>
      <c r="I177" s="9"/>
      <c r="J177" s="51"/>
      <c r="K177" s="51"/>
      <c r="L177" s="51"/>
      <c r="M177" s="51"/>
      <c r="N177" s="51"/>
      <c r="O177" s="49" t="s">
        <v>82</v>
      </c>
    </row>
    <row r="178" ht="35.1" customHeight="1" spans="1:18">
      <c r="A178" s="51"/>
      <c r="B178" s="49" t="s">
        <v>3230</v>
      </c>
      <c r="C178" s="49" t="s">
        <v>49</v>
      </c>
      <c r="D178" s="49" t="str">
        <f t="shared" si="6"/>
        <v>女</v>
      </c>
      <c r="E178" s="49" t="str">
        <f t="shared" si="5"/>
        <v>1990**</v>
      </c>
      <c r="F178" s="49" t="s">
        <v>3231</v>
      </c>
      <c r="G178" s="51"/>
      <c r="H178" s="9"/>
      <c r="I178" s="9"/>
      <c r="J178" s="51"/>
      <c r="K178" s="51"/>
      <c r="L178" s="51"/>
      <c r="M178" s="51"/>
      <c r="N178" s="51"/>
      <c r="O178" s="49" t="s">
        <v>82</v>
      </c>
      <c r="P178" s="59"/>
      <c r="Q178" s="41"/>
      <c r="R178" s="41"/>
    </row>
    <row r="179" ht="35.1" customHeight="1" spans="1:15">
      <c r="A179" s="52"/>
      <c r="B179" s="49" t="s">
        <v>3232</v>
      </c>
      <c r="C179" s="49" t="s">
        <v>283</v>
      </c>
      <c r="D179" s="49" t="str">
        <f t="shared" si="6"/>
        <v>女</v>
      </c>
      <c r="E179" s="49" t="str">
        <f t="shared" si="5"/>
        <v>1945**</v>
      </c>
      <c r="F179" s="49" t="s">
        <v>3233</v>
      </c>
      <c r="G179" s="52"/>
      <c r="H179" s="7"/>
      <c r="I179" s="7"/>
      <c r="J179" s="52"/>
      <c r="K179" s="52"/>
      <c r="L179" s="52"/>
      <c r="M179" s="52"/>
      <c r="N179" s="52"/>
      <c r="O179" s="49" t="s">
        <v>3234</v>
      </c>
    </row>
    <row r="180" ht="30" customHeight="1" spans="1:15">
      <c r="A180" s="50">
        <v>47</v>
      </c>
      <c r="B180" s="49" t="s">
        <v>3235</v>
      </c>
      <c r="C180" s="49" t="s">
        <v>42</v>
      </c>
      <c r="D180" s="49" t="str">
        <f t="shared" si="6"/>
        <v>男</v>
      </c>
      <c r="E180" s="49" t="str">
        <f t="shared" si="5"/>
        <v>1973**</v>
      </c>
      <c r="F180" s="49" t="s">
        <v>3236</v>
      </c>
      <c r="G180" s="8" t="s">
        <v>3079</v>
      </c>
      <c r="H180" s="8">
        <v>6</v>
      </c>
      <c r="I180" s="8">
        <v>4</v>
      </c>
      <c r="J180" s="50" t="s">
        <v>2254</v>
      </c>
      <c r="K180" s="50">
        <v>2.62</v>
      </c>
      <c r="L180" s="50">
        <v>2.62</v>
      </c>
      <c r="M180" s="50">
        <v>0</v>
      </c>
      <c r="N180" s="50" t="s">
        <v>2541</v>
      </c>
      <c r="O180" s="49" t="s">
        <v>82</v>
      </c>
    </row>
    <row r="181" ht="30" customHeight="1" spans="1:15">
      <c r="A181" s="51"/>
      <c r="B181" s="49" t="s">
        <v>3237</v>
      </c>
      <c r="C181" s="49" t="s">
        <v>56</v>
      </c>
      <c r="D181" s="49" t="str">
        <f t="shared" si="6"/>
        <v>女</v>
      </c>
      <c r="E181" s="49" t="str">
        <f t="shared" si="5"/>
        <v>1978**</v>
      </c>
      <c r="F181" s="49" t="s">
        <v>3238</v>
      </c>
      <c r="G181" s="9"/>
      <c r="H181" s="9"/>
      <c r="I181" s="9"/>
      <c r="J181" s="51"/>
      <c r="K181" s="51"/>
      <c r="L181" s="51"/>
      <c r="M181" s="51"/>
      <c r="N181" s="51"/>
      <c r="O181" s="49" t="s">
        <v>47</v>
      </c>
    </row>
    <row r="182" ht="30" customHeight="1" spans="1:15">
      <c r="A182" s="51"/>
      <c r="B182" s="49" t="s">
        <v>548</v>
      </c>
      <c r="C182" s="49" t="s">
        <v>283</v>
      </c>
      <c r="D182" s="49" t="str">
        <f t="shared" si="6"/>
        <v>女</v>
      </c>
      <c r="E182" s="49" t="str">
        <f t="shared" si="5"/>
        <v>1948**</v>
      </c>
      <c r="F182" s="49" t="s">
        <v>3239</v>
      </c>
      <c r="G182" s="9"/>
      <c r="H182" s="9"/>
      <c r="I182" s="9"/>
      <c r="J182" s="51"/>
      <c r="K182" s="51"/>
      <c r="L182" s="51"/>
      <c r="M182" s="51"/>
      <c r="N182" s="51"/>
      <c r="O182" s="49" t="s">
        <v>47</v>
      </c>
    </row>
    <row r="183" ht="30" customHeight="1" spans="1:15">
      <c r="A183" s="52"/>
      <c r="B183" s="49" t="s">
        <v>3240</v>
      </c>
      <c r="C183" s="49" t="s">
        <v>86</v>
      </c>
      <c r="D183" s="49" t="str">
        <f t="shared" si="6"/>
        <v>男</v>
      </c>
      <c r="E183" s="49" t="str">
        <f t="shared" si="5"/>
        <v>1940**</v>
      </c>
      <c r="F183" s="49" t="s">
        <v>2963</v>
      </c>
      <c r="G183" s="7"/>
      <c r="H183" s="7"/>
      <c r="I183" s="7"/>
      <c r="J183" s="52"/>
      <c r="K183" s="52"/>
      <c r="L183" s="52"/>
      <c r="M183" s="52"/>
      <c r="N183" s="52"/>
      <c r="O183" s="49" t="s">
        <v>3241</v>
      </c>
    </row>
    <row r="184" ht="30" customHeight="1" spans="1:15">
      <c r="A184" s="50">
        <v>48</v>
      </c>
      <c r="B184" s="49" t="s">
        <v>3242</v>
      </c>
      <c r="C184" s="49" t="s">
        <v>42</v>
      </c>
      <c r="D184" s="49" t="str">
        <f t="shared" si="6"/>
        <v>男</v>
      </c>
      <c r="E184" s="49" t="str">
        <f t="shared" si="5"/>
        <v>1967**</v>
      </c>
      <c r="F184" s="49" t="s">
        <v>3243</v>
      </c>
      <c r="G184" s="8" t="s">
        <v>3079</v>
      </c>
      <c r="H184" s="8">
        <v>7</v>
      </c>
      <c r="I184" s="8">
        <v>6</v>
      </c>
      <c r="J184" s="50" t="s">
        <v>3028</v>
      </c>
      <c r="K184" s="50">
        <v>2.62</v>
      </c>
      <c r="L184" s="50">
        <v>2.62</v>
      </c>
      <c r="M184" s="50">
        <v>0</v>
      </c>
      <c r="N184" s="50" t="s">
        <v>2013</v>
      </c>
      <c r="O184" s="49" t="s">
        <v>47</v>
      </c>
    </row>
    <row r="185" ht="30" customHeight="1" spans="1:15">
      <c r="A185" s="51"/>
      <c r="B185" s="49" t="s">
        <v>3244</v>
      </c>
      <c r="C185" s="49" t="s">
        <v>56</v>
      </c>
      <c r="D185" s="49" t="str">
        <f t="shared" si="6"/>
        <v>女</v>
      </c>
      <c r="E185" s="49" t="str">
        <f t="shared" si="5"/>
        <v>1966**</v>
      </c>
      <c r="F185" s="49" t="s">
        <v>2285</v>
      </c>
      <c r="G185" s="9"/>
      <c r="H185" s="9"/>
      <c r="I185" s="9"/>
      <c r="J185" s="51"/>
      <c r="K185" s="51"/>
      <c r="L185" s="51"/>
      <c r="M185" s="51"/>
      <c r="N185" s="51"/>
      <c r="O185" s="49" t="s">
        <v>82</v>
      </c>
    </row>
    <row r="186" ht="30" customHeight="1" spans="1:15">
      <c r="A186" s="51"/>
      <c r="B186" s="49" t="s">
        <v>3245</v>
      </c>
      <c r="C186" s="49" t="s">
        <v>70</v>
      </c>
      <c r="D186" s="49" t="str">
        <f t="shared" si="6"/>
        <v>女</v>
      </c>
      <c r="E186" s="49" t="str">
        <f t="shared" si="5"/>
        <v>1999**</v>
      </c>
      <c r="F186" s="49" t="s">
        <v>3246</v>
      </c>
      <c r="G186" s="9"/>
      <c r="H186" s="9"/>
      <c r="I186" s="9"/>
      <c r="J186" s="51"/>
      <c r="K186" s="51"/>
      <c r="L186" s="51"/>
      <c r="M186" s="51"/>
      <c r="N186" s="51"/>
      <c r="O186" s="49" t="s">
        <v>47</v>
      </c>
    </row>
    <row r="187" ht="30" customHeight="1" spans="1:15">
      <c r="A187" s="51"/>
      <c r="B187" s="49" t="s">
        <v>3247</v>
      </c>
      <c r="C187" s="49" t="s">
        <v>177</v>
      </c>
      <c r="D187" s="49" t="str">
        <f t="shared" si="6"/>
        <v>女</v>
      </c>
      <c r="E187" s="49" t="str">
        <f t="shared" si="5"/>
        <v>1992**</v>
      </c>
      <c r="F187" s="49" t="s">
        <v>3248</v>
      </c>
      <c r="G187" s="9"/>
      <c r="H187" s="9"/>
      <c r="I187" s="9"/>
      <c r="J187" s="51"/>
      <c r="K187" s="51"/>
      <c r="L187" s="51"/>
      <c r="M187" s="51"/>
      <c r="N187" s="51"/>
      <c r="O187" s="49" t="s">
        <v>82</v>
      </c>
    </row>
    <row r="188" ht="30" customHeight="1" spans="1:18">
      <c r="A188" s="51"/>
      <c r="B188" s="49" t="s">
        <v>3249</v>
      </c>
      <c r="C188" s="49" t="s">
        <v>94</v>
      </c>
      <c r="D188" s="49" t="str">
        <f t="shared" si="6"/>
        <v>男</v>
      </c>
      <c r="E188" s="49" t="str">
        <f t="shared" si="5"/>
        <v>1988**</v>
      </c>
      <c r="F188" s="49" t="s">
        <v>3250</v>
      </c>
      <c r="G188" s="9"/>
      <c r="H188" s="9"/>
      <c r="I188" s="9"/>
      <c r="J188" s="51"/>
      <c r="K188" s="51"/>
      <c r="L188" s="51"/>
      <c r="M188" s="51"/>
      <c r="N188" s="51"/>
      <c r="O188" s="49" t="s">
        <v>2663</v>
      </c>
      <c r="P188" s="59"/>
      <c r="Q188" s="41"/>
      <c r="R188" s="41"/>
    </row>
    <row r="189" ht="30" customHeight="1" spans="1:15">
      <c r="A189" s="52"/>
      <c r="B189" s="49" t="s">
        <v>3251</v>
      </c>
      <c r="C189" s="49" t="s">
        <v>2962</v>
      </c>
      <c r="D189" s="49" t="str">
        <f t="shared" si="6"/>
        <v>男</v>
      </c>
      <c r="E189" s="49" t="str">
        <f t="shared" si="5"/>
        <v>1940**</v>
      </c>
      <c r="F189" s="49" t="s">
        <v>3252</v>
      </c>
      <c r="G189" s="7"/>
      <c r="H189" s="7"/>
      <c r="I189" s="7"/>
      <c r="J189" s="52"/>
      <c r="K189" s="52"/>
      <c r="L189" s="52"/>
      <c r="M189" s="52"/>
      <c r="N189" s="52"/>
      <c r="O189" s="49" t="s">
        <v>3253</v>
      </c>
    </row>
    <row r="190" ht="35.1" customHeight="1" spans="1:15">
      <c r="A190" s="50">
        <v>49</v>
      </c>
      <c r="B190" s="49" t="s">
        <v>3254</v>
      </c>
      <c r="C190" s="49" t="s">
        <v>42</v>
      </c>
      <c r="D190" s="49" t="str">
        <f t="shared" si="6"/>
        <v>男</v>
      </c>
      <c r="E190" s="49" t="str">
        <f t="shared" si="5"/>
        <v>1958**</v>
      </c>
      <c r="F190" s="49" t="s">
        <v>3255</v>
      </c>
      <c r="G190" s="50" t="s">
        <v>3079</v>
      </c>
      <c r="H190" s="8">
        <v>5</v>
      </c>
      <c r="I190" s="8">
        <v>4</v>
      </c>
      <c r="J190" s="50" t="s">
        <v>3086</v>
      </c>
      <c r="K190" s="50">
        <v>3.08</v>
      </c>
      <c r="L190" s="50">
        <v>3.08</v>
      </c>
      <c r="M190" s="50">
        <v>0</v>
      </c>
      <c r="N190" s="50" t="s">
        <v>1211</v>
      </c>
      <c r="O190" s="49" t="s">
        <v>47</v>
      </c>
    </row>
    <row r="191" ht="35.1" customHeight="1" spans="1:15">
      <c r="A191" s="51"/>
      <c r="B191" s="49" t="s">
        <v>3256</v>
      </c>
      <c r="C191" s="49" t="s">
        <v>3257</v>
      </c>
      <c r="D191" s="49" t="str">
        <f t="shared" si="6"/>
        <v>女</v>
      </c>
      <c r="E191" s="49" t="str">
        <f t="shared" si="5"/>
        <v>1962**</v>
      </c>
      <c r="F191" s="49" t="s">
        <v>2828</v>
      </c>
      <c r="G191" s="51"/>
      <c r="H191" s="9"/>
      <c r="I191" s="9"/>
      <c r="J191" s="51"/>
      <c r="K191" s="51"/>
      <c r="L191" s="51"/>
      <c r="M191" s="51"/>
      <c r="N191" s="51"/>
      <c r="O191" s="49" t="s">
        <v>82</v>
      </c>
    </row>
    <row r="192" ht="35.1" customHeight="1" spans="1:15">
      <c r="A192" s="51"/>
      <c r="B192" s="49" t="s">
        <v>3258</v>
      </c>
      <c r="C192" s="49" t="s">
        <v>70</v>
      </c>
      <c r="D192" s="49" t="str">
        <f t="shared" si="6"/>
        <v>女</v>
      </c>
      <c r="E192" s="49" t="str">
        <f t="shared" si="5"/>
        <v>1986**</v>
      </c>
      <c r="F192" s="49" t="s">
        <v>828</v>
      </c>
      <c r="G192" s="51"/>
      <c r="H192" s="9"/>
      <c r="I192" s="9"/>
      <c r="J192" s="51"/>
      <c r="K192" s="51"/>
      <c r="L192" s="51"/>
      <c r="M192" s="51"/>
      <c r="N192" s="51"/>
      <c r="O192" s="49" t="s">
        <v>82</v>
      </c>
    </row>
    <row r="193" ht="35.1" customHeight="1" spans="1:15">
      <c r="A193" s="52"/>
      <c r="B193" s="49" t="s">
        <v>3259</v>
      </c>
      <c r="C193" s="49" t="s">
        <v>177</v>
      </c>
      <c r="D193" s="49" t="str">
        <f t="shared" si="6"/>
        <v>女</v>
      </c>
      <c r="E193" s="49" t="str">
        <f t="shared" si="5"/>
        <v>1988**</v>
      </c>
      <c r="F193" s="49" t="s">
        <v>3260</v>
      </c>
      <c r="G193" s="52"/>
      <c r="H193" s="7"/>
      <c r="I193" s="7"/>
      <c r="J193" s="52"/>
      <c r="K193" s="52"/>
      <c r="L193" s="52"/>
      <c r="M193" s="52"/>
      <c r="N193" s="52"/>
      <c r="O193" s="49" t="s">
        <v>47</v>
      </c>
    </row>
    <row r="194" ht="48" customHeight="1" spans="1:15">
      <c r="A194" s="50">
        <v>50</v>
      </c>
      <c r="B194" s="49" t="s">
        <v>3261</v>
      </c>
      <c r="C194" s="49" t="s">
        <v>42</v>
      </c>
      <c r="D194" s="49" t="str">
        <f t="shared" si="6"/>
        <v>男</v>
      </c>
      <c r="E194" s="49" t="str">
        <f t="shared" ref="E194:E243" si="7">TEXT(MID(F194,7,6),"0000-00")</f>
        <v>1970**</v>
      </c>
      <c r="F194" s="49" t="s">
        <v>416</v>
      </c>
      <c r="G194" s="50" t="s">
        <v>3079</v>
      </c>
      <c r="H194" s="8">
        <v>5</v>
      </c>
      <c r="I194" s="8">
        <v>3</v>
      </c>
      <c r="J194" s="50" t="s">
        <v>3262</v>
      </c>
      <c r="K194" s="50">
        <v>3.28</v>
      </c>
      <c r="L194" s="50">
        <v>3.28</v>
      </c>
      <c r="M194" s="50">
        <v>0</v>
      </c>
      <c r="N194" s="50" t="s">
        <v>1211</v>
      </c>
      <c r="O194" s="49" t="s">
        <v>47</v>
      </c>
    </row>
    <row r="195" ht="48.95" customHeight="1" spans="1:15">
      <c r="A195" s="51"/>
      <c r="B195" s="49" t="s">
        <v>3263</v>
      </c>
      <c r="C195" s="49" t="s">
        <v>56</v>
      </c>
      <c r="D195" s="49" t="str">
        <f t="shared" si="6"/>
        <v>女</v>
      </c>
      <c r="E195" s="49" t="str">
        <f t="shared" si="7"/>
        <v>1974**</v>
      </c>
      <c r="F195" s="49" t="s">
        <v>3264</v>
      </c>
      <c r="G195" s="51"/>
      <c r="H195" s="9"/>
      <c r="I195" s="9"/>
      <c r="J195" s="51"/>
      <c r="K195" s="51"/>
      <c r="L195" s="51"/>
      <c r="M195" s="51"/>
      <c r="N195" s="51"/>
      <c r="O195" s="49" t="s">
        <v>82</v>
      </c>
    </row>
    <row r="196" ht="50.1" customHeight="1" spans="1:15">
      <c r="A196" s="52"/>
      <c r="B196" s="49" t="s">
        <v>3265</v>
      </c>
      <c r="C196" s="49" t="s">
        <v>70</v>
      </c>
      <c r="D196" s="49" t="str">
        <f t="shared" si="6"/>
        <v>女</v>
      </c>
      <c r="E196" s="49" t="str">
        <f t="shared" si="7"/>
        <v>1995**</v>
      </c>
      <c r="F196" s="49" t="s">
        <v>3266</v>
      </c>
      <c r="G196" s="52"/>
      <c r="H196" s="7"/>
      <c r="I196" s="7"/>
      <c r="J196" s="52"/>
      <c r="K196" s="52"/>
      <c r="L196" s="52"/>
      <c r="M196" s="52"/>
      <c r="N196" s="52"/>
      <c r="O196" s="49" t="s">
        <v>82</v>
      </c>
    </row>
    <row r="197" ht="41.1" customHeight="1" spans="1:15">
      <c r="A197" s="50">
        <v>51</v>
      </c>
      <c r="B197" s="49" t="s">
        <v>3267</v>
      </c>
      <c r="C197" s="49" t="s">
        <v>42</v>
      </c>
      <c r="D197" s="49" t="str">
        <f t="shared" si="6"/>
        <v>男</v>
      </c>
      <c r="E197" s="49" t="str">
        <f t="shared" si="7"/>
        <v>1967**</v>
      </c>
      <c r="F197" s="49" t="s">
        <v>3268</v>
      </c>
      <c r="G197" s="50" t="s">
        <v>3079</v>
      </c>
      <c r="H197" s="8">
        <v>4</v>
      </c>
      <c r="I197" s="8">
        <v>4</v>
      </c>
      <c r="J197" s="50" t="s">
        <v>3004</v>
      </c>
      <c r="K197" s="50">
        <v>2.62</v>
      </c>
      <c r="L197" s="50">
        <v>2.62</v>
      </c>
      <c r="M197" s="50">
        <v>0</v>
      </c>
      <c r="N197" s="50" t="s">
        <v>1211</v>
      </c>
      <c r="O197" s="49" t="s">
        <v>47</v>
      </c>
    </row>
    <row r="198" ht="41.1" customHeight="1" spans="1:15">
      <c r="A198" s="51"/>
      <c r="B198" s="49" t="s">
        <v>3269</v>
      </c>
      <c r="C198" s="49" t="s">
        <v>56</v>
      </c>
      <c r="D198" s="49" t="str">
        <f t="shared" si="6"/>
        <v>女</v>
      </c>
      <c r="E198" s="49" t="str">
        <f t="shared" si="7"/>
        <v>1971**</v>
      </c>
      <c r="F198" s="49" t="s">
        <v>748</v>
      </c>
      <c r="G198" s="51"/>
      <c r="H198" s="9"/>
      <c r="I198" s="9"/>
      <c r="J198" s="51"/>
      <c r="K198" s="51"/>
      <c r="L198" s="51"/>
      <c r="M198" s="51"/>
      <c r="N198" s="51"/>
      <c r="O198" s="49" t="s">
        <v>47</v>
      </c>
    </row>
    <row r="199" ht="41.1" customHeight="1" spans="1:15">
      <c r="A199" s="51"/>
      <c r="B199" s="49" t="s">
        <v>3270</v>
      </c>
      <c r="C199" s="49" t="s">
        <v>70</v>
      </c>
      <c r="D199" s="49" t="str">
        <f t="shared" si="6"/>
        <v>女</v>
      </c>
      <c r="E199" s="49" t="str">
        <f t="shared" si="7"/>
        <v>1991**</v>
      </c>
      <c r="F199" s="49" t="s">
        <v>3271</v>
      </c>
      <c r="G199" s="51"/>
      <c r="H199" s="9"/>
      <c r="I199" s="9"/>
      <c r="J199" s="51"/>
      <c r="K199" s="51"/>
      <c r="L199" s="51"/>
      <c r="M199" s="51"/>
      <c r="N199" s="51"/>
      <c r="O199" s="49" t="s">
        <v>82</v>
      </c>
    </row>
    <row r="200" ht="41.1" customHeight="1" spans="1:15">
      <c r="A200" s="52"/>
      <c r="B200" s="49" t="s">
        <v>3272</v>
      </c>
      <c r="C200" s="49" t="s">
        <v>73</v>
      </c>
      <c r="D200" s="49" t="str">
        <f t="shared" si="6"/>
        <v>男</v>
      </c>
      <c r="E200" s="49" t="str">
        <f t="shared" si="7"/>
        <v>2002**</v>
      </c>
      <c r="F200" s="49" t="s">
        <v>423</v>
      </c>
      <c r="G200" s="52"/>
      <c r="H200" s="7"/>
      <c r="I200" s="7"/>
      <c r="J200" s="52"/>
      <c r="K200" s="52"/>
      <c r="L200" s="52"/>
      <c r="M200" s="52"/>
      <c r="N200" s="52"/>
      <c r="O200" s="49"/>
    </row>
    <row r="201" ht="41.1" customHeight="1" spans="1:15">
      <c r="A201" s="50">
        <v>52</v>
      </c>
      <c r="B201" s="49" t="s">
        <v>3273</v>
      </c>
      <c r="C201" s="49" t="s">
        <v>42</v>
      </c>
      <c r="D201" s="49" t="str">
        <f t="shared" si="6"/>
        <v>男</v>
      </c>
      <c r="E201" s="49" t="str">
        <f t="shared" si="7"/>
        <v>1968**</v>
      </c>
      <c r="F201" s="49" t="s">
        <v>3274</v>
      </c>
      <c r="G201" s="50" t="s">
        <v>3079</v>
      </c>
      <c r="H201" s="8">
        <v>6</v>
      </c>
      <c r="I201" s="8">
        <v>4</v>
      </c>
      <c r="J201" s="50" t="s">
        <v>3024</v>
      </c>
      <c r="K201" s="50">
        <v>2.62</v>
      </c>
      <c r="L201" s="50">
        <v>2.62</v>
      </c>
      <c r="M201" s="50">
        <v>0</v>
      </c>
      <c r="N201" s="50" t="s">
        <v>1211</v>
      </c>
      <c r="O201" s="49" t="s">
        <v>82</v>
      </c>
    </row>
    <row r="202" ht="41.1" customHeight="1" spans="1:15">
      <c r="A202" s="51"/>
      <c r="B202" s="49" t="s">
        <v>3275</v>
      </c>
      <c r="C202" s="49" t="s">
        <v>143</v>
      </c>
      <c r="D202" s="49" t="str">
        <f t="shared" si="6"/>
        <v>女</v>
      </c>
      <c r="E202" s="49" t="str">
        <f t="shared" si="7"/>
        <v>1970**</v>
      </c>
      <c r="F202" s="49" t="s">
        <v>3276</v>
      </c>
      <c r="G202" s="51"/>
      <c r="H202" s="9"/>
      <c r="I202" s="9"/>
      <c r="J202" s="51"/>
      <c r="K202" s="51"/>
      <c r="L202" s="51"/>
      <c r="M202" s="51"/>
      <c r="N202" s="51"/>
      <c r="O202" s="49" t="s">
        <v>82</v>
      </c>
    </row>
    <row r="203" ht="41.1" customHeight="1" spans="1:15">
      <c r="A203" s="51"/>
      <c r="B203" s="49" t="s">
        <v>3277</v>
      </c>
      <c r="C203" s="49" t="s">
        <v>70</v>
      </c>
      <c r="D203" s="49" t="str">
        <f t="shared" si="6"/>
        <v>女</v>
      </c>
      <c r="E203" s="49" t="str">
        <f t="shared" si="7"/>
        <v>1993**</v>
      </c>
      <c r="F203" s="49" t="s">
        <v>3278</v>
      </c>
      <c r="G203" s="51"/>
      <c r="H203" s="9"/>
      <c r="I203" s="9"/>
      <c r="J203" s="51"/>
      <c r="K203" s="51"/>
      <c r="L203" s="51"/>
      <c r="M203" s="51"/>
      <c r="N203" s="51"/>
      <c r="O203" s="49" t="s">
        <v>82</v>
      </c>
    </row>
    <row r="204" ht="41.1" customHeight="1" spans="1:15">
      <c r="A204" s="52"/>
      <c r="B204" s="49" t="s">
        <v>3279</v>
      </c>
      <c r="C204" s="49" t="s">
        <v>143</v>
      </c>
      <c r="D204" s="49" t="str">
        <f t="shared" si="6"/>
        <v>女</v>
      </c>
      <c r="E204" s="49" t="str">
        <f t="shared" si="7"/>
        <v>1988**</v>
      </c>
      <c r="F204" s="49" t="s">
        <v>3280</v>
      </c>
      <c r="G204" s="52"/>
      <c r="H204" s="7"/>
      <c r="I204" s="7"/>
      <c r="J204" s="52"/>
      <c r="K204" s="52"/>
      <c r="L204" s="52"/>
      <c r="M204" s="52"/>
      <c r="N204" s="52"/>
      <c r="O204" s="49" t="s">
        <v>47</v>
      </c>
    </row>
    <row r="205" ht="30" customHeight="1" spans="1:15">
      <c r="A205" s="8">
        <v>53</v>
      </c>
      <c r="B205" s="6" t="s">
        <v>3281</v>
      </c>
      <c r="C205" s="6" t="s">
        <v>42</v>
      </c>
      <c r="D205" s="6" t="str">
        <f t="shared" si="6"/>
        <v>男</v>
      </c>
      <c r="E205" s="6" t="str">
        <f t="shared" si="7"/>
        <v>1940**</v>
      </c>
      <c r="F205" s="6" t="s">
        <v>3282</v>
      </c>
      <c r="G205" s="8" t="s">
        <v>3079</v>
      </c>
      <c r="H205" s="8">
        <v>10</v>
      </c>
      <c r="I205" s="8">
        <v>6</v>
      </c>
      <c r="J205" s="8" t="s">
        <v>3283</v>
      </c>
      <c r="K205" s="8">
        <v>3.28</v>
      </c>
      <c r="L205" s="8">
        <v>3.28</v>
      </c>
      <c r="M205" s="8">
        <v>0</v>
      </c>
      <c r="N205" s="8" t="s">
        <v>1415</v>
      </c>
      <c r="O205" s="6" t="s">
        <v>47</v>
      </c>
    </row>
    <row r="206" ht="30" customHeight="1" spans="1:15">
      <c r="A206" s="9"/>
      <c r="B206" s="6" t="s">
        <v>3284</v>
      </c>
      <c r="C206" s="6" t="s">
        <v>56</v>
      </c>
      <c r="D206" s="6" t="str">
        <f t="shared" si="6"/>
        <v>女</v>
      </c>
      <c r="E206" s="6" t="str">
        <f t="shared" si="7"/>
        <v>1951**</v>
      </c>
      <c r="F206" s="6" t="s">
        <v>3285</v>
      </c>
      <c r="G206" s="9"/>
      <c r="H206" s="9"/>
      <c r="I206" s="9"/>
      <c r="J206" s="9"/>
      <c r="K206" s="9"/>
      <c r="L206" s="9"/>
      <c r="M206" s="9"/>
      <c r="N206" s="9"/>
      <c r="O206" s="6" t="s">
        <v>47</v>
      </c>
    </row>
    <row r="207" ht="30" customHeight="1" spans="1:15">
      <c r="A207" s="9"/>
      <c r="B207" s="6" t="s">
        <v>3286</v>
      </c>
      <c r="C207" s="6" t="s">
        <v>53</v>
      </c>
      <c r="D207" s="6" t="str">
        <f t="shared" si="6"/>
        <v>男</v>
      </c>
      <c r="E207" s="6" t="str">
        <f t="shared" si="7"/>
        <v>1974**</v>
      </c>
      <c r="F207" s="6" t="s">
        <v>3287</v>
      </c>
      <c r="G207" s="9"/>
      <c r="H207" s="9"/>
      <c r="I207" s="9"/>
      <c r="J207" s="9"/>
      <c r="K207" s="9"/>
      <c r="L207" s="9"/>
      <c r="M207" s="9"/>
      <c r="N207" s="9"/>
      <c r="O207" s="6" t="s">
        <v>47</v>
      </c>
    </row>
    <row r="208" s="41" customFormat="1" ht="30" customHeight="1" spans="1:15">
      <c r="A208" s="9"/>
      <c r="B208" s="6" t="s">
        <v>3288</v>
      </c>
      <c r="C208" s="6" t="s">
        <v>49</v>
      </c>
      <c r="D208" s="6" t="str">
        <f t="shared" si="6"/>
        <v>女</v>
      </c>
      <c r="E208" s="6" t="str">
        <f t="shared" si="7"/>
        <v>1983**</v>
      </c>
      <c r="F208" s="6" t="s">
        <v>3289</v>
      </c>
      <c r="G208" s="9"/>
      <c r="H208" s="9"/>
      <c r="I208" s="9"/>
      <c r="J208" s="9"/>
      <c r="K208" s="9"/>
      <c r="L208" s="9"/>
      <c r="M208" s="9"/>
      <c r="N208" s="9"/>
      <c r="O208" s="6" t="s">
        <v>47</v>
      </c>
    </row>
    <row r="209" s="41" customFormat="1" ht="30" customHeight="1" spans="1:15">
      <c r="A209" s="7"/>
      <c r="B209" s="6" t="s">
        <v>3290</v>
      </c>
      <c r="C209" s="6" t="s">
        <v>711</v>
      </c>
      <c r="D209" s="6" t="str">
        <f t="shared" si="6"/>
        <v>女</v>
      </c>
      <c r="E209" s="6" t="str">
        <f t="shared" si="7"/>
        <v>1981**</v>
      </c>
      <c r="F209" s="6" t="s">
        <v>3291</v>
      </c>
      <c r="G209" s="7"/>
      <c r="H209" s="7"/>
      <c r="I209" s="7"/>
      <c r="J209" s="7"/>
      <c r="K209" s="7"/>
      <c r="L209" s="7"/>
      <c r="M209" s="7"/>
      <c r="N209" s="7"/>
      <c r="O209" s="6" t="s">
        <v>82</v>
      </c>
    </row>
    <row r="210" ht="30" customHeight="1" spans="1:15">
      <c r="A210" s="9"/>
      <c r="B210" s="6" t="s">
        <v>3292</v>
      </c>
      <c r="C210" s="6" t="s">
        <v>177</v>
      </c>
      <c r="D210" s="6" t="str">
        <f t="shared" si="6"/>
        <v>女</v>
      </c>
      <c r="E210" s="6" t="str">
        <f t="shared" si="7"/>
        <v>1972**</v>
      </c>
      <c r="F210" s="6" t="s">
        <v>3293</v>
      </c>
      <c r="G210" s="9"/>
      <c r="H210" s="9"/>
      <c r="I210" s="9"/>
      <c r="J210" s="9"/>
      <c r="K210" s="9"/>
      <c r="L210" s="9"/>
      <c r="M210" s="9"/>
      <c r="N210" s="9"/>
      <c r="O210" s="6" t="s">
        <v>47</v>
      </c>
    </row>
    <row r="211" ht="41.1" customHeight="1" spans="1:15">
      <c r="A211" s="49">
        <v>54</v>
      </c>
      <c r="B211" s="49" t="s">
        <v>3294</v>
      </c>
      <c r="C211" s="49" t="s">
        <v>42</v>
      </c>
      <c r="D211" s="49" t="str">
        <f t="shared" si="6"/>
        <v>男</v>
      </c>
      <c r="E211" s="49" t="str">
        <f t="shared" si="7"/>
        <v>1961**</v>
      </c>
      <c r="F211" s="49" t="s">
        <v>3295</v>
      </c>
      <c r="G211" s="8" t="s">
        <v>3079</v>
      </c>
      <c r="H211" s="8">
        <v>6</v>
      </c>
      <c r="I211" s="8">
        <v>5</v>
      </c>
      <c r="J211" s="8" t="s">
        <v>3101</v>
      </c>
      <c r="K211" s="50">
        <v>2.35</v>
      </c>
      <c r="L211" s="50">
        <v>2.35</v>
      </c>
      <c r="M211" s="50">
        <v>0</v>
      </c>
      <c r="N211" s="50" t="s">
        <v>2891</v>
      </c>
      <c r="O211" s="49"/>
    </row>
    <row r="212" ht="41.1" customHeight="1" spans="1:15">
      <c r="A212" s="49"/>
      <c r="B212" s="49" t="s">
        <v>3296</v>
      </c>
      <c r="C212" s="49" t="s">
        <v>53</v>
      </c>
      <c r="D212" s="49" t="str">
        <f t="shared" si="6"/>
        <v>男</v>
      </c>
      <c r="E212" s="49" t="str">
        <f t="shared" si="7"/>
        <v>1984**</v>
      </c>
      <c r="F212" s="49" t="s">
        <v>2216</v>
      </c>
      <c r="G212" s="9"/>
      <c r="H212" s="9"/>
      <c r="I212" s="9"/>
      <c r="J212" s="9"/>
      <c r="K212" s="51"/>
      <c r="L212" s="51"/>
      <c r="M212" s="51"/>
      <c r="N212" s="51"/>
      <c r="O212" s="49"/>
    </row>
    <row r="213" ht="41.1" customHeight="1" spans="1:15">
      <c r="A213" s="49"/>
      <c r="B213" s="49" t="s">
        <v>3297</v>
      </c>
      <c r="C213" s="49" t="s">
        <v>3298</v>
      </c>
      <c r="D213" s="49" t="str">
        <f t="shared" si="6"/>
        <v>女</v>
      </c>
      <c r="E213" s="49" t="str">
        <f t="shared" si="7"/>
        <v>1982**</v>
      </c>
      <c r="F213" s="49" t="s">
        <v>3299</v>
      </c>
      <c r="G213" s="9"/>
      <c r="H213" s="9"/>
      <c r="I213" s="9"/>
      <c r="J213" s="9"/>
      <c r="K213" s="51"/>
      <c r="L213" s="51"/>
      <c r="M213" s="51"/>
      <c r="N213" s="51"/>
      <c r="O213" s="49"/>
    </row>
    <row r="214" ht="41.1" customHeight="1" spans="1:15">
      <c r="A214" s="49"/>
      <c r="B214" s="49" t="s">
        <v>3300</v>
      </c>
      <c r="C214" s="49" t="s">
        <v>42</v>
      </c>
      <c r="D214" s="49" t="str">
        <f t="shared" si="6"/>
        <v>女</v>
      </c>
      <c r="E214" s="49" t="str">
        <f t="shared" si="7"/>
        <v>1963**</v>
      </c>
      <c r="F214" s="49" t="s">
        <v>3301</v>
      </c>
      <c r="G214" s="9"/>
      <c r="H214" s="9"/>
      <c r="I214" s="9"/>
      <c r="J214" s="9"/>
      <c r="K214" s="51"/>
      <c r="L214" s="51"/>
      <c r="M214" s="51"/>
      <c r="N214" s="51"/>
      <c r="O214" s="49" t="s">
        <v>47</v>
      </c>
    </row>
    <row r="215" ht="41.1" customHeight="1" spans="1:15">
      <c r="A215" s="49"/>
      <c r="B215" s="49" t="s">
        <v>3302</v>
      </c>
      <c r="C215" s="49" t="s">
        <v>70</v>
      </c>
      <c r="D215" s="49" t="str">
        <f t="shared" si="6"/>
        <v>女</v>
      </c>
      <c r="E215" s="49" t="str">
        <f t="shared" si="7"/>
        <v>1989**</v>
      </c>
      <c r="F215" s="49" t="s">
        <v>3303</v>
      </c>
      <c r="G215" s="7"/>
      <c r="H215" s="7"/>
      <c r="I215" s="7"/>
      <c r="J215" s="7"/>
      <c r="K215" s="52"/>
      <c r="L215" s="52"/>
      <c r="M215" s="52"/>
      <c r="N215" s="52"/>
      <c r="O215" s="49" t="s">
        <v>47</v>
      </c>
    </row>
    <row r="216" s="42" customFormat="1" ht="48" customHeight="1" spans="1:15">
      <c r="A216" s="53">
        <v>55</v>
      </c>
      <c r="B216" s="65" t="s">
        <v>3304</v>
      </c>
      <c r="C216" s="65" t="s">
        <v>42</v>
      </c>
      <c r="D216" s="66" t="str">
        <f t="shared" si="6"/>
        <v>男</v>
      </c>
      <c r="E216" s="66" t="str">
        <f t="shared" si="7"/>
        <v>1965**</v>
      </c>
      <c r="F216" s="65" t="s">
        <v>2530</v>
      </c>
      <c r="G216" s="53" t="s">
        <v>3079</v>
      </c>
      <c r="H216" s="10">
        <v>6</v>
      </c>
      <c r="I216" s="10">
        <v>4</v>
      </c>
      <c r="J216" s="53" t="s">
        <v>2921</v>
      </c>
      <c r="K216" s="53">
        <v>2.3</v>
      </c>
      <c r="L216" s="53">
        <v>2.3</v>
      </c>
      <c r="M216" s="53">
        <v>0</v>
      </c>
      <c r="N216" s="49" t="s">
        <v>1211</v>
      </c>
      <c r="O216" s="66" t="s">
        <v>47</v>
      </c>
    </row>
    <row r="217" s="43" customFormat="1" ht="48" customHeight="1" spans="1:15">
      <c r="A217" s="53"/>
      <c r="B217" s="53" t="s">
        <v>3305</v>
      </c>
      <c r="C217" s="53" t="s">
        <v>56</v>
      </c>
      <c r="D217" s="49" t="str">
        <f t="shared" si="6"/>
        <v>女</v>
      </c>
      <c r="E217" s="49" t="str">
        <f t="shared" si="7"/>
        <v>1968**</v>
      </c>
      <c r="F217" s="53" t="s">
        <v>3306</v>
      </c>
      <c r="G217" s="53"/>
      <c r="H217" s="10"/>
      <c r="I217" s="10"/>
      <c r="J217" s="53"/>
      <c r="K217" s="53"/>
      <c r="L217" s="53"/>
      <c r="M217" s="53"/>
      <c r="N217" s="49"/>
      <c r="O217" s="49" t="s">
        <v>47</v>
      </c>
    </row>
    <row r="218" s="43" customFormat="1" ht="48" customHeight="1" spans="1:15">
      <c r="A218" s="53"/>
      <c r="B218" s="53" t="s">
        <v>3307</v>
      </c>
      <c r="C218" s="53" t="s">
        <v>53</v>
      </c>
      <c r="D218" s="49" t="str">
        <f t="shared" si="6"/>
        <v>男</v>
      </c>
      <c r="E218" s="49" t="str">
        <f t="shared" si="7"/>
        <v>1992**</v>
      </c>
      <c r="F218" s="53" t="s">
        <v>892</v>
      </c>
      <c r="G218" s="53"/>
      <c r="H218" s="10"/>
      <c r="I218" s="10"/>
      <c r="J218" s="53"/>
      <c r="K218" s="53"/>
      <c r="L218" s="53"/>
      <c r="M218" s="53"/>
      <c r="N218" s="49"/>
      <c r="O218" s="53"/>
    </row>
    <row r="219" s="43" customFormat="1" ht="48" customHeight="1" spans="1:15">
      <c r="A219" s="53"/>
      <c r="B219" s="53" t="s">
        <v>3308</v>
      </c>
      <c r="C219" s="53" t="s">
        <v>56</v>
      </c>
      <c r="D219" s="49" t="str">
        <f t="shared" si="6"/>
        <v>女</v>
      </c>
      <c r="E219" s="49" t="str">
        <f t="shared" si="7"/>
        <v>1991**</v>
      </c>
      <c r="F219" s="53" t="s">
        <v>3309</v>
      </c>
      <c r="G219" s="53"/>
      <c r="H219" s="10"/>
      <c r="I219" s="10"/>
      <c r="J219" s="53"/>
      <c r="K219" s="53"/>
      <c r="L219" s="53"/>
      <c r="M219" s="53"/>
      <c r="N219" s="49"/>
      <c r="O219" s="53"/>
    </row>
    <row r="220" s="43" customFormat="1" ht="48" customHeight="1" spans="1:15">
      <c r="A220" s="54">
        <v>56</v>
      </c>
      <c r="B220" s="53" t="s">
        <v>3310</v>
      </c>
      <c r="C220" s="53" t="s">
        <v>42</v>
      </c>
      <c r="D220" s="49" t="str">
        <f t="shared" ref="D220:D243" si="8">IF(MOD(MID(F220,17,1),2),"男","女")</f>
        <v>男</v>
      </c>
      <c r="E220" s="49" t="str">
        <f t="shared" si="7"/>
        <v>1976**</v>
      </c>
      <c r="F220" s="53" t="s">
        <v>3311</v>
      </c>
      <c r="G220" s="54" t="s">
        <v>2889</v>
      </c>
      <c r="H220" s="11">
        <v>8</v>
      </c>
      <c r="I220" s="11">
        <v>6</v>
      </c>
      <c r="J220" s="54" t="s">
        <v>3024</v>
      </c>
      <c r="K220" s="54">
        <v>2.95</v>
      </c>
      <c r="L220" s="54">
        <v>2.95</v>
      </c>
      <c r="M220" s="54">
        <v>0</v>
      </c>
      <c r="N220" s="54" t="s">
        <v>1211</v>
      </c>
      <c r="O220" s="53" t="s">
        <v>82</v>
      </c>
    </row>
    <row r="221" s="43" customFormat="1" ht="48" customHeight="1" spans="1:15">
      <c r="A221" s="55"/>
      <c r="B221" s="53" t="s">
        <v>1830</v>
      </c>
      <c r="C221" s="53" t="s">
        <v>56</v>
      </c>
      <c r="D221" s="49" t="str">
        <f t="shared" si="8"/>
        <v>女</v>
      </c>
      <c r="E221" s="49" t="str">
        <f t="shared" si="7"/>
        <v>1972**</v>
      </c>
      <c r="F221" s="53" t="s">
        <v>3312</v>
      </c>
      <c r="G221" s="55"/>
      <c r="H221" s="12"/>
      <c r="I221" s="12"/>
      <c r="J221" s="55"/>
      <c r="K221" s="55"/>
      <c r="L221" s="55"/>
      <c r="M221" s="55"/>
      <c r="N221" s="55"/>
      <c r="O221" s="53" t="s">
        <v>82</v>
      </c>
    </row>
    <row r="222" s="43" customFormat="1" ht="38.1" customHeight="1" spans="1:15">
      <c r="A222" s="55"/>
      <c r="B222" s="53" t="s">
        <v>3313</v>
      </c>
      <c r="C222" s="53" t="s">
        <v>247</v>
      </c>
      <c r="D222" s="49" t="str">
        <f t="shared" si="8"/>
        <v>男</v>
      </c>
      <c r="E222" s="49" t="str">
        <f t="shared" si="7"/>
        <v>1948**</v>
      </c>
      <c r="F222" s="53" t="s">
        <v>62</v>
      </c>
      <c r="G222" s="55"/>
      <c r="H222" s="12"/>
      <c r="I222" s="12"/>
      <c r="J222" s="55"/>
      <c r="K222" s="55"/>
      <c r="L222" s="55"/>
      <c r="M222" s="55"/>
      <c r="N222" s="55"/>
      <c r="O222" s="53" t="s">
        <v>3314</v>
      </c>
    </row>
    <row r="223" customHeight="1" spans="1:15">
      <c r="A223" s="55"/>
      <c r="B223" s="53" t="s">
        <v>3315</v>
      </c>
      <c r="C223" s="53" t="s">
        <v>70</v>
      </c>
      <c r="D223" s="49" t="str">
        <f t="shared" si="8"/>
        <v>女</v>
      </c>
      <c r="E223" s="49" t="str">
        <f t="shared" si="7"/>
        <v>2000**</v>
      </c>
      <c r="F223" s="53" t="s">
        <v>2147</v>
      </c>
      <c r="G223" s="55"/>
      <c r="H223" s="12"/>
      <c r="I223" s="12"/>
      <c r="J223" s="55"/>
      <c r="K223" s="55"/>
      <c r="L223" s="55"/>
      <c r="M223" s="55"/>
      <c r="N223" s="55"/>
      <c r="O223" s="53" t="s">
        <v>82</v>
      </c>
    </row>
    <row r="224" customHeight="1" spans="1:15">
      <c r="A224" s="55"/>
      <c r="B224" s="53" t="s">
        <v>3316</v>
      </c>
      <c r="C224" s="53" t="s">
        <v>242</v>
      </c>
      <c r="D224" s="49" t="str">
        <f t="shared" si="8"/>
        <v>男</v>
      </c>
      <c r="E224" s="49" t="str">
        <f t="shared" si="7"/>
        <v>1985**</v>
      </c>
      <c r="F224" s="53" t="s">
        <v>3317</v>
      </c>
      <c r="G224" s="55"/>
      <c r="H224" s="12"/>
      <c r="I224" s="12"/>
      <c r="J224" s="55"/>
      <c r="K224" s="55"/>
      <c r="L224" s="55"/>
      <c r="M224" s="55"/>
      <c r="N224" s="55"/>
      <c r="O224" s="53" t="s">
        <v>47</v>
      </c>
    </row>
    <row r="225" customHeight="1" spans="1:15">
      <c r="A225" s="56"/>
      <c r="B225" s="53" t="s">
        <v>3318</v>
      </c>
      <c r="C225" s="53" t="s">
        <v>56</v>
      </c>
      <c r="D225" s="49" t="str">
        <f t="shared" si="8"/>
        <v>女</v>
      </c>
      <c r="E225" s="49" t="str">
        <f t="shared" si="7"/>
        <v>1987**</v>
      </c>
      <c r="F225" s="53" t="s">
        <v>3319</v>
      </c>
      <c r="G225" s="56"/>
      <c r="H225" s="13"/>
      <c r="I225" s="13"/>
      <c r="J225" s="56"/>
      <c r="K225" s="56"/>
      <c r="L225" s="56"/>
      <c r="M225" s="56"/>
      <c r="N225" s="56"/>
      <c r="O225" s="53" t="s">
        <v>47</v>
      </c>
    </row>
    <row r="226" customHeight="1" spans="1:15">
      <c r="A226" s="54">
        <v>57</v>
      </c>
      <c r="B226" s="53" t="s">
        <v>3320</v>
      </c>
      <c r="C226" s="53" t="s">
        <v>42</v>
      </c>
      <c r="D226" s="49" t="str">
        <f t="shared" si="8"/>
        <v>男</v>
      </c>
      <c r="E226" s="49" t="str">
        <f t="shared" si="7"/>
        <v>1962**</v>
      </c>
      <c r="F226" s="53" t="s">
        <v>393</v>
      </c>
      <c r="G226" s="54" t="s">
        <v>2889</v>
      </c>
      <c r="H226" s="11">
        <v>7</v>
      </c>
      <c r="I226" s="11">
        <v>5</v>
      </c>
      <c r="J226" s="54" t="s">
        <v>3321</v>
      </c>
      <c r="K226" s="54">
        <v>3.28</v>
      </c>
      <c r="L226" s="54">
        <v>3.28</v>
      </c>
      <c r="M226" s="54">
        <v>0</v>
      </c>
      <c r="N226" s="54" t="s">
        <v>1211</v>
      </c>
      <c r="O226" s="53" t="s">
        <v>47</v>
      </c>
    </row>
    <row r="227" customHeight="1" spans="1:15">
      <c r="A227" s="55"/>
      <c r="B227" s="53" t="s">
        <v>3322</v>
      </c>
      <c r="C227" s="53" t="s">
        <v>56</v>
      </c>
      <c r="D227" s="49" t="str">
        <f t="shared" si="8"/>
        <v>女</v>
      </c>
      <c r="E227" s="49" t="str">
        <f t="shared" si="7"/>
        <v>1963**</v>
      </c>
      <c r="F227" s="53" t="s">
        <v>3323</v>
      </c>
      <c r="G227" s="55"/>
      <c r="H227" s="12"/>
      <c r="I227" s="12"/>
      <c r="J227" s="55"/>
      <c r="K227" s="55"/>
      <c r="L227" s="55"/>
      <c r="M227" s="55"/>
      <c r="N227" s="55"/>
      <c r="O227" s="53" t="s">
        <v>47</v>
      </c>
    </row>
    <row r="228" customHeight="1" spans="1:15">
      <c r="A228" s="55"/>
      <c r="B228" s="53" t="s">
        <v>3324</v>
      </c>
      <c r="C228" s="53" t="s">
        <v>70</v>
      </c>
      <c r="D228" s="49" t="str">
        <f t="shared" si="8"/>
        <v>女</v>
      </c>
      <c r="E228" s="49" t="str">
        <f t="shared" si="7"/>
        <v>1990**</v>
      </c>
      <c r="F228" s="53" t="s">
        <v>3325</v>
      </c>
      <c r="G228" s="55"/>
      <c r="H228" s="12"/>
      <c r="I228" s="12"/>
      <c r="J228" s="55"/>
      <c r="K228" s="55"/>
      <c r="L228" s="55"/>
      <c r="M228" s="55"/>
      <c r="N228" s="55"/>
      <c r="O228" s="53" t="s">
        <v>82</v>
      </c>
    </row>
    <row r="229" customHeight="1" spans="1:15">
      <c r="A229" s="55"/>
      <c r="B229" s="53" t="s">
        <v>3326</v>
      </c>
      <c r="C229" s="53" t="s">
        <v>53</v>
      </c>
      <c r="D229" s="49" t="str">
        <f t="shared" si="8"/>
        <v>男</v>
      </c>
      <c r="E229" s="49" t="str">
        <f t="shared" si="7"/>
        <v>1986**</v>
      </c>
      <c r="F229" s="53" t="s">
        <v>3327</v>
      </c>
      <c r="G229" s="55"/>
      <c r="H229" s="12"/>
      <c r="I229" s="12"/>
      <c r="J229" s="55"/>
      <c r="K229" s="55"/>
      <c r="L229" s="55"/>
      <c r="M229" s="55"/>
      <c r="N229" s="55"/>
      <c r="O229" s="53" t="s">
        <v>47</v>
      </c>
    </row>
    <row r="230" customHeight="1" spans="1:15">
      <c r="A230" s="56"/>
      <c r="B230" s="53" t="s">
        <v>3328</v>
      </c>
      <c r="C230" s="53" t="s">
        <v>56</v>
      </c>
      <c r="D230" s="49" t="str">
        <f t="shared" si="8"/>
        <v>女</v>
      </c>
      <c r="E230" s="49" t="str">
        <f t="shared" si="7"/>
        <v>1988**</v>
      </c>
      <c r="F230" s="53" t="s">
        <v>3329</v>
      </c>
      <c r="G230" s="56"/>
      <c r="H230" s="13"/>
      <c r="I230" s="13"/>
      <c r="J230" s="56"/>
      <c r="K230" s="56"/>
      <c r="L230" s="56"/>
      <c r="M230" s="56"/>
      <c r="N230" s="56"/>
      <c r="O230" s="53" t="s">
        <v>47</v>
      </c>
    </row>
    <row r="231" customHeight="1" spans="1:15">
      <c r="A231" s="54">
        <v>58</v>
      </c>
      <c r="B231" s="53" t="s">
        <v>3330</v>
      </c>
      <c r="C231" s="53" t="s">
        <v>42</v>
      </c>
      <c r="D231" s="49" t="str">
        <f t="shared" si="8"/>
        <v>男</v>
      </c>
      <c r="E231" s="49" t="str">
        <f t="shared" si="7"/>
        <v>1962**</v>
      </c>
      <c r="F231" s="53" t="s">
        <v>2742</v>
      </c>
      <c r="G231" s="55" t="s">
        <v>2889</v>
      </c>
      <c r="H231" s="12">
        <v>6</v>
      </c>
      <c r="I231" s="12">
        <v>4</v>
      </c>
      <c r="J231" s="55" t="s">
        <v>3321</v>
      </c>
      <c r="K231" s="55">
        <v>2.95</v>
      </c>
      <c r="L231" s="55">
        <v>2.95</v>
      </c>
      <c r="M231" s="55">
        <v>0</v>
      </c>
      <c r="N231" s="55" t="s">
        <v>1211</v>
      </c>
      <c r="O231" s="53" t="s">
        <v>82</v>
      </c>
    </row>
    <row r="232" customHeight="1" spans="1:15">
      <c r="A232" s="55"/>
      <c r="B232" s="53" t="s">
        <v>3331</v>
      </c>
      <c r="C232" s="53" t="s">
        <v>56</v>
      </c>
      <c r="D232" s="49" t="str">
        <f t="shared" si="8"/>
        <v>女</v>
      </c>
      <c r="E232" s="49" t="str">
        <f t="shared" si="7"/>
        <v>1963**</v>
      </c>
      <c r="F232" s="53" t="s">
        <v>3332</v>
      </c>
      <c r="G232" s="55"/>
      <c r="H232" s="12"/>
      <c r="I232" s="12"/>
      <c r="J232" s="55"/>
      <c r="K232" s="55"/>
      <c r="L232" s="55"/>
      <c r="M232" s="55"/>
      <c r="N232" s="55"/>
      <c r="O232" s="53" t="s">
        <v>82</v>
      </c>
    </row>
    <row r="233" customHeight="1" spans="1:17">
      <c r="A233" s="55"/>
      <c r="B233" s="53" t="s">
        <v>3333</v>
      </c>
      <c r="C233" s="53" t="s">
        <v>53</v>
      </c>
      <c r="D233" s="49" t="str">
        <f t="shared" si="8"/>
        <v>男</v>
      </c>
      <c r="E233" s="49" t="str">
        <f t="shared" si="7"/>
        <v>1991**</v>
      </c>
      <c r="F233" s="53" t="s">
        <v>3334</v>
      </c>
      <c r="G233" s="55"/>
      <c r="H233" s="12"/>
      <c r="I233" s="12"/>
      <c r="J233" s="55"/>
      <c r="K233" s="55"/>
      <c r="L233" s="55"/>
      <c r="M233" s="55"/>
      <c r="N233" s="55"/>
      <c r="O233" s="53" t="s">
        <v>47</v>
      </c>
      <c r="P233" s="59"/>
      <c r="Q233" s="41"/>
    </row>
    <row r="234" customHeight="1" spans="1:15">
      <c r="A234" s="56"/>
      <c r="B234" s="53" t="s">
        <v>3335</v>
      </c>
      <c r="C234" s="53" t="s">
        <v>56</v>
      </c>
      <c r="D234" s="49" t="str">
        <f t="shared" si="8"/>
        <v>女</v>
      </c>
      <c r="E234" s="49" t="str">
        <f t="shared" si="7"/>
        <v>1995**</v>
      </c>
      <c r="F234" s="53" t="s">
        <v>3336</v>
      </c>
      <c r="G234" s="56"/>
      <c r="H234" s="13"/>
      <c r="I234" s="13"/>
      <c r="J234" s="56"/>
      <c r="K234" s="56"/>
      <c r="L234" s="56"/>
      <c r="M234" s="56"/>
      <c r="N234" s="56"/>
      <c r="O234" s="53" t="s">
        <v>82</v>
      </c>
    </row>
    <row r="235" customHeight="1" spans="1:15">
      <c r="A235" s="54">
        <v>59</v>
      </c>
      <c r="B235" s="53" t="s">
        <v>3337</v>
      </c>
      <c r="C235" s="53" t="s">
        <v>42</v>
      </c>
      <c r="D235" s="49" t="str">
        <f t="shared" si="8"/>
        <v>男</v>
      </c>
      <c r="E235" s="49" t="str">
        <f t="shared" si="7"/>
        <v>1970**</v>
      </c>
      <c r="F235" s="53" t="s">
        <v>1052</v>
      </c>
      <c r="G235" s="54" t="s">
        <v>2889</v>
      </c>
      <c r="H235" s="11">
        <v>4</v>
      </c>
      <c r="I235" s="11">
        <v>4</v>
      </c>
      <c r="J235" s="54" t="s">
        <v>3004</v>
      </c>
      <c r="K235" s="54">
        <v>2.62</v>
      </c>
      <c r="L235" s="54">
        <v>2.62</v>
      </c>
      <c r="M235" s="54">
        <v>0</v>
      </c>
      <c r="N235" s="55" t="s">
        <v>1211</v>
      </c>
      <c r="O235" s="53" t="s">
        <v>47</v>
      </c>
    </row>
    <row r="236" customHeight="1" spans="1:15">
      <c r="A236" s="55"/>
      <c r="B236" s="53" t="s">
        <v>3338</v>
      </c>
      <c r="C236" s="53" t="s">
        <v>56</v>
      </c>
      <c r="D236" s="49" t="str">
        <f t="shared" si="8"/>
        <v>女</v>
      </c>
      <c r="E236" s="49" t="str">
        <f t="shared" si="7"/>
        <v>1971**</v>
      </c>
      <c r="F236" s="53" t="s">
        <v>3339</v>
      </c>
      <c r="G236" s="55"/>
      <c r="H236" s="12"/>
      <c r="I236" s="12"/>
      <c r="J236" s="55"/>
      <c r="K236" s="55"/>
      <c r="L236" s="55"/>
      <c r="M236" s="55"/>
      <c r="N236" s="55"/>
      <c r="O236" s="53" t="s">
        <v>82</v>
      </c>
    </row>
    <row r="237" customHeight="1" spans="1:15">
      <c r="A237" s="55"/>
      <c r="B237" s="53" t="s">
        <v>3340</v>
      </c>
      <c r="C237" s="53" t="s">
        <v>73</v>
      </c>
      <c r="D237" s="49" t="str">
        <f t="shared" si="8"/>
        <v>男</v>
      </c>
      <c r="E237" s="49" t="str">
        <f t="shared" si="7"/>
        <v>1994**</v>
      </c>
      <c r="F237" s="53" t="s">
        <v>3341</v>
      </c>
      <c r="G237" s="55"/>
      <c r="H237" s="12"/>
      <c r="I237" s="12"/>
      <c r="J237" s="55"/>
      <c r="K237" s="55"/>
      <c r="L237" s="55"/>
      <c r="M237" s="55"/>
      <c r="N237" s="55"/>
      <c r="O237" s="53" t="s">
        <v>47</v>
      </c>
    </row>
    <row r="238" customHeight="1" spans="1:15">
      <c r="A238" s="56"/>
      <c r="B238" s="53" t="s">
        <v>3342</v>
      </c>
      <c r="C238" s="53" t="s">
        <v>86</v>
      </c>
      <c r="D238" s="49" t="str">
        <f t="shared" si="8"/>
        <v>男</v>
      </c>
      <c r="E238" s="49" t="str">
        <f t="shared" si="7"/>
        <v>1934**</v>
      </c>
      <c r="F238" s="53" t="s">
        <v>3343</v>
      </c>
      <c r="G238" s="56"/>
      <c r="H238" s="13"/>
      <c r="I238" s="13"/>
      <c r="J238" s="56"/>
      <c r="K238" s="56"/>
      <c r="L238" s="56"/>
      <c r="M238" s="56"/>
      <c r="N238" s="56"/>
      <c r="O238" s="53" t="s">
        <v>47</v>
      </c>
    </row>
    <row r="239" s="39" customFormat="1" ht="44.1" customHeight="1" spans="1:15">
      <c r="A239" s="49">
        <v>60</v>
      </c>
      <c r="B239" s="49" t="s">
        <v>3344</v>
      </c>
      <c r="C239" s="49" t="s">
        <v>42</v>
      </c>
      <c r="D239" s="49" t="str">
        <f t="shared" si="8"/>
        <v>男</v>
      </c>
      <c r="E239" s="49" t="str">
        <f t="shared" si="7"/>
        <v>1955**</v>
      </c>
      <c r="F239" s="49" t="s">
        <v>250</v>
      </c>
      <c r="G239" s="53" t="s">
        <v>2889</v>
      </c>
      <c r="H239" s="10">
        <v>2</v>
      </c>
      <c r="I239" s="10">
        <v>2</v>
      </c>
      <c r="J239" s="53" t="s">
        <v>3345</v>
      </c>
      <c r="K239" s="53">
        <v>3.28</v>
      </c>
      <c r="L239" s="53">
        <v>3.28</v>
      </c>
      <c r="M239" s="53">
        <v>0</v>
      </c>
      <c r="N239" s="49" t="s">
        <v>1415</v>
      </c>
      <c r="O239" s="49" t="s">
        <v>82</v>
      </c>
    </row>
    <row r="240" ht="44.1" customHeight="1" spans="1:15">
      <c r="A240" s="49"/>
      <c r="B240" s="49" t="s">
        <v>3346</v>
      </c>
      <c r="C240" s="49" t="s">
        <v>56</v>
      </c>
      <c r="D240" s="49" t="str">
        <f t="shared" si="8"/>
        <v>女</v>
      </c>
      <c r="E240" s="49" t="str">
        <f t="shared" si="7"/>
        <v>1955**</v>
      </c>
      <c r="F240" s="49" t="s">
        <v>3347</v>
      </c>
      <c r="G240" s="53"/>
      <c r="H240" s="10"/>
      <c r="I240" s="10"/>
      <c r="J240" s="53"/>
      <c r="K240" s="53"/>
      <c r="L240" s="53"/>
      <c r="M240" s="53"/>
      <c r="N240" s="49"/>
      <c r="O240" s="49" t="s">
        <v>82</v>
      </c>
    </row>
    <row r="241" ht="35.1" customHeight="1" spans="1:15">
      <c r="A241" s="49">
        <v>61</v>
      </c>
      <c r="B241" s="49" t="s">
        <v>3348</v>
      </c>
      <c r="C241" s="49" t="s">
        <v>42</v>
      </c>
      <c r="D241" s="49" t="str">
        <f t="shared" si="8"/>
        <v>女</v>
      </c>
      <c r="E241" s="49" t="str">
        <f t="shared" si="7"/>
        <v>1956**</v>
      </c>
      <c r="F241" s="49" t="s">
        <v>3349</v>
      </c>
      <c r="G241" s="49" t="s">
        <v>2889</v>
      </c>
      <c r="H241" s="6">
        <v>3</v>
      </c>
      <c r="I241" s="6">
        <v>2</v>
      </c>
      <c r="J241" s="49" t="s">
        <v>3350</v>
      </c>
      <c r="K241" s="49">
        <v>2.62</v>
      </c>
      <c r="L241" s="49">
        <v>2.62</v>
      </c>
      <c r="M241" s="49">
        <v>0</v>
      </c>
      <c r="N241" s="49" t="s">
        <v>2232</v>
      </c>
      <c r="O241" s="49" t="s">
        <v>47</v>
      </c>
    </row>
    <row r="242" ht="35.1" customHeight="1" spans="1:15">
      <c r="A242" s="49"/>
      <c r="B242" s="49" t="s">
        <v>3351</v>
      </c>
      <c r="C242" s="49" t="s">
        <v>1624</v>
      </c>
      <c r="D242" s="49" t="str">
        <f t="shared" si="8"/>
        <v>女</v>
      </c>
      <c r="E242" s="49" t="str">
        <f t="shared" si="7"/>
        <v>1991**</v>
      </c>
      <c r="F242" s="49" t="s">
        <v>3352</v>
      </c>
      <c r="G242" s="49"/>
      <c r="H242" s="6"/>
      <c r="I242" s="6"/>
      <c r="J242" s="49"/>
      <c r="K242" s="49"/>
      <c r="L242" s="49"/>
      <c r="M242" s="49"/>
      <c r="N242" s="49"/>
      <c r="O242" s="49" t="s">
        <v>82</v>
      </c>
    </row>
    <row r="243" s="44" customFormat="1" ht="87" customHeight="1" spans="1:15">
      <c r="A243" s="53">
        <v>62</v>
      </c>
      <c r="B243" s="53" t="s">
        <v>3353</v>
      </c>
      <c r="C243" s="67" t="s">
        <v>42</v>
      </c>
      <c r="D243" s="49" t="str">
        <f t="shared" si="8"/>
        <v>女</v>
      </c>
      <c r="E243" s="49" t="str">
        <f t="shared" si="7"/>
        <v>1963**</v>
      </c>
      <c r="F243" s="53" t="s">
        <v>3354</v>
      </c>
      <c r="G243" s="53" t="s">
        <v>2889</v>
      </c>
      <c r="H243" s="10">
        <v>1</v>
      </c>
      <c r="I243" s="10">
        <v>1</v>
      </c>
      <c r="J243" s="53" t="s">
        <v>3355</v>
      </c>
      <c r="K243" s="53">
        <v>1.97</v>
      </c>
      <c r="L243" s="53">
        <v>1.97</v>
      </c>
      <c r="M243" s="53">
        <v>0</v>
      </c>
      <c r="N243" s="53" t="s">
        <v>1415</v>
      </c>
      <c r="O243" s="49" t="s">
        <v>82</v>
      </c>
    </row>
    <row r="245" customHeight="1" spans="12:12">
      <c r="L245" s="2"/>
    </row>
  </sheetData>
  <autoFilter xmlns:etc="http://www.wps.cn/officeDocument/2017/etCustomData" ref="A2:O243" etc:filterBottomFollowUsedRange="0">
    <extLst/>
  </autoFilter>
  <mergeCells count="505">
    <mergeCell ref="A1:O1"/>
    <mergeCell ref="A3:A6"/>
    <mergeCell ref="A7:A10"/>
    <mergeCell ref="A11:A14"/>
    <mergeCell ref="A15:A17"/>
    <mergeCell ref="A19:A24"/>
    <mergeCell ref="A26:A29"/>
    <mergeCell ref="A30:A33"/>
    <mergeCell ref="A34:A37"/>
    <mergeCell ref="A38:A41"/>
    <mergeCell ref="A42:A45"/>
    <mergeCell ref="A46:A48"/>
    <mergeCell ref="A49:A50"/>
    <mergeCell ref="A51:A54"/>
    <mergeCell ref="A55:A58"/>
    <mergeCell ref="A59:A65"/>
    <mergeCell ref="A66:A69"/>
    <mergeCell ref="A70:A72"/>
    <mergeCell ref="A73:A76"/>
    <mergeCell ref="A77:A80"/>
    <mergeCell ref="A81:A83"/>
    <mergeCell ref="A84:A88"/>
    <mergeCell ref="A89:A93"/>
    <mergeCell ref="A94:A99"/>
    <mergeCell ref="A100:A102"/>
    <mergeCell ref="A103:A106"/>
    <mergeCell ref="A107:A110"/>
    <mergeCell ref="A111:A113"/>
    <mergeCell ref="A114:A115"/>
    <mergeCell ref="A116:A120"/>
    <mergeCell ref="A121:A125"/>
    <mergeCell ref="A126:A129"/>
    <mergeCell ref="A130:A133"/>
    <mergeCell ref="A135:A140"/>
    <mergeCell ref="A141:A144"/>
    <mergeCell ref="A145:A148"/>
    <mergeCell ref="A149:A153"/>
    <mergeCell ref="A154:A158"/>
    <mergeCell ref="A160:A164"/>
    <mergeCell ref="A165:A168"/>
    <mergeCell ref="A169:A173"/>
    <mergeCell ref="A175:A179"/>
    <mergeCell ref="A180:A183"/>
    <mergeCell ref="A184:A189"/>
    <mergeCell ref="A190:A193"/>
    <mergeCell ref="A194:A196"/>
    <mergeCell ref="A197:A200"/>
    <mergeCell ref="A201:A204"/>
    <mergeCell ref="A205:A210"/>
    <mergeCell ref="A211:A215"/>
    <mergeCell ref="A216:A219"/>
    <mergeCell ref="A220:A225"/>
    <mergeCell ref="A226:A230"/>
    <mergeCell ref="A231:A234"/>
    <mergeCell ref="A235:A238"/>
    <mergeCell ref="A239:A240"/>
    <mergeCell ref="A241:A242"/>
    <mergeCell ref="G3:G6"/>
    <mergeCell ref="G7:G10"/>
    <mergeCell ref="G11:G14"/>
    <mergeCell ref="G15:G17"/>
    <mergeCell ref="G19:G24"/>
    <mergeCell ref="G26:G29"/>
    <mergeCell ref="G30:G33"/>
    <mergeCell ref="G34:G37"/>
    <mergeCell ref="G38:G41"/>
    <mergeCell ref="G42:G45"/>
    <mergeCell ref="G46:G48"/>
    <mergeCell ref="G49:G50"/>
    <mergeCell ref="G51:G54"/>
    <mergeCell ref="G55:G58"/>
    <mergeCell ref="G59:G65"/>
    <mergeCell ref="G66:G69"/>
    <mergeCell ref="G70:G72"/>
    <mergeCell ref="G73:G76"/>
    <mergeCell ref="G77:G80"/>
    <mergeCell ref="G81:G83"/>
    <mergeCell ref="G84:G88"/>
    <mergeCell ref="G89:G93"/>
    <mergeCell ref="G94:G99"/>
    <mergeCell ref="G100:G102"/>
    <mergeCell ref="G103:G106"/>
    <mergeCell ref="G107:G110"/>
    <mergeCell ref="G111:G113"/>
    <mergeCell ref="G114:G115"/>
    <mergeCell ref="G116:G120"/>
    <mergeCell ref="G121:G125"/>
    <mergeCell ref="G126:G129"/>
    <mergeCell ref="G130:G133"/>
    <mergeCell ref="G135:G140"/>
    <mergeCell ref="G141:G144"/>
    <mergeCell ref="G145:G148"/>
    <mergeCell ref="G149:G153"/>
    <mergeCell ref="G154:G158"/>
    <mergeCell ref="G160:G164"/>
    <mergeCell ref="G165:G168"/>
    <mergeCell ref="G169:G173"/>
    <mergeCell ref="G175:G179"/>
    <mergeCell ref="G180:G183"/>
    <mergeCell ref="G184:G189"/>
    <mergeCell ref="G190:G193"/>
    <mergeCell ref="G194:G196"/>
    <mergeCell ref="G197:G200"/>
    <mergeCell ref="G201:G204"/>
    <mergeCell ref="G205:G210"/>
    <mergeCell ref="G211:G215"/>
    <mergeCell ref="G216:G219"/>
    <mergeCell ref="G220:G225"/>
    <mergeCell ref="G226:G230"/>
    <mergeCell ref="G231:G234"/>
    <mergeCell ref="G235:G238"/>
    <mergeCell ref="G239:G240"/>
    <mergeCell ref="G241:G242"/>
    <mergeCell ref="H3:H6"/>
    <mergeCell ref="H7:H10"/>
    <mergeCell ref="H11:H14"/>
    <mergeCell ref="H15:H17"/>
    <mergeCell ref="H19:H24"/>
    <mergeCell ref="H26:H29"/>
    <mergeCell ref="H30:H33"/>
    <mergeCell ref="H34:H37"/>
    <mergeCell ref="H38:H41"/>
    <mergeCell ref="H42:H45"/>
    <mergeCell ref="H46:H48"/>
    <mergeCell ref="H49:H50"/>
    <mergeCell ref="H51:H54"/>
    <mergeCell ref="H55:H58"/>
    <mergeCell ref="H59:H65"/>
    <mergeCell ref="H66:H69"/>
    <mergeCell ref="H70:H72"/>
    <mergeCell ref="H73:H76"/>
    <mergeCell ref="H77:H80"/>
    <mergeCell ref="H81:H83"/>
    <mergeCell ref="H84:H88"/>
    <mergeCell ref="H89:H93"/>
    <mergeCell ref="H94:H99"/>
    <mergeCell ref="H100:H102"/>
    <mergeCell ref="H103:H106"/>
    <mergeCell ref="H107:H110"/>
    <mergeCell ref="H111:H113"/>
    <mergeCell ref="H114:H115"/>
    <mergeCell ref="H116:H120"/>
    <mergeCell ref="H121:H125"/>
    <mergeCell ref="H126:H129"/>
    <mergeCell ref="H130:H133"/>
    <mergeCell ref="H135:H140"/>
    <mergeCell ref="H141:H144"/>
    <mergeCell ref="H145:H148"/>
    <mergeCell ref="H149:H153"/>
    <mergeCell ref="H154:H158"/>
    <mergeCell ref="H160:H164"/>
    <mergeCell ref="H165:H168"/>
    <mergeCell ref="H169:H173"/>
    <mergeCell ref="H175:H179"/>
    <mergeCell ref="H180:H183"/>
    <mergeCell ref="H184:H189"/>
    <mergeCell ref="H190:H193"/>
    <mergeCell ref="H194:H196"/>
    <mergeCell ref="H197:H200"/>
    <mergeCell ref="H201:H204"/>
    <mergeCell ref="H205:H210"/>
    <mergeCell ref="H211:H215"/>
    <mergeCell ref="H216:H219"/>
    <mergeCell ref="H220:H225"/>
    <mergeCell ref="H226:H230"/>
    <mergeCell ref="H231:H234"/>
    <mergeCell ref="H235:H238"/>
    <mergeCell ref="H239:H240"/>
    <mergeCell ref="H241:H242"/>
    <mergeCell ref="I3:I6"/>
    <mergeCell ref="I7:I10"/>
    <mergeCell ref="I11:I14"/>
    <mergeCell ref="I15:I17"/>
    <mergeCell ref="I19:I24"/>
    <mergeCell ref="I26:I29"/>
    <mergeCell ref="I30:I33"/>
    <mergeCell ref="I34:I37"/>
    <mergeCell ref="I38:I41"/>
    <mergeCell ref="I42:I45"/>
    <mergeCell ref="I46:I48"/>
    <mergeCell ref="I49:I50"/>
    <mergeCell ref="I51:I54"/>
    <mergeCell ref="I55:I58"/>
    <mergeCell ref="I59:I65"/>
    <mergeCell ref="I66:I69"/>
    <mergeCell ref="I70:I72"/>
    <mergeCell ref="I73:I76"/>
    <mergeCell ref="I77:I80"/>
    <mergeCell ref="I81:I83"/>
    <mergeCell ref="I84:I88"/>
    <mergeCell ref="I89:I93"/>
    <mergeCell ref="I94:I99"/>
    <mergeCell ref="I100:I102"/>
    <mergeCell ref="I103:I106"/>
    <mergeCell ref="I107:I110"/>
    <mergeCell ref="I111:I113"/>
    <mergeCell ref="I114:I115"/>
    <mergeCell ref="I116:I120"/>
    <mergeCell ref="I121:I125"/>
    <mergeCell ref="I126:I129"/>
    <mergeCell ref="I130:I133"/>
    <mergeCell ref="I135:I140"/>
    <mergeCell ref="I141:I144"/>
    <mergeCell ref="I145:I148"/>
    <mergeCell ref="I149:I153"/>
    <mergeCell ref="I154:I158"/>
    <mergeCell ref="I160:I164"/>
    <mergeCell ref="I165:I168"/>
    <mergeCell ref="I169:I173"/>
    <mergeCell ref="I175:I179"/>
    <mergeCell ref="I180:I183"/>
    <mergeCell ref="I184:I189"/>
    <mergeCell ref="I190:I193"/>
    <mergeCell ref="I194:I196"/>
    <mergeCell ref="I197:I200"/>
    <mergeCell ref="I201:I204"/>
    <mergeCell ref="I205:I210"/>
    <mergeCell ref="I211:I215"/>
    <mergeCell ref="I216:I219"/>
    <mergeCell ref="I220:I225"/>
    <mergeCell ref="I226:I230"/>
    <mergeCell ref="I231:I234"/>
    <mergeCell ref="I235:I238"/>
    <mergeCell ref="I239:I240"/>
    <mergeCell ref="I241:I242"/>
    <mergeCell ref="J3:J6"/>
    <mergeCell ref="J7:J10"/>
    <mergeCell ref="J11:J14"/>
    <mergeCell ref="J15:J17"/>
    <mergeCell ref="J19:J24"/>
    <mergeCell ref="J26:J29"/>
    <mergeCell ref="J30:J33"/>
    <mergeCell ref="J34:J37"/>
    <mergeCell ref="J38:J41"/>
    <mergeCell ref="J42:J45"/>
    <mergeCell ref="J46:J48"/>
    <mergeCell ref="J49:J50"/>
    <mergeCell ref="J51:J54"/>
    <mergeCell ref="J55:J58"/>
    <mergeCell ref="J59:J65"/>
    <mergeCell ref="J66:J69"/>
    <mergeCell ref="J70:J72"/>
    <mergeCell ref="J73:J76"/>
    <mergeCell ref="J77:J80"/>
    <mergeCell ref="J81:J83"/>
    <mergeCell ref="J84:J88"/>
    <mergeCell ref="J89:J93"/>
    <mergeCell ref="J94:J99"/>
    <mergeCell ref="J100:J102"/>
    <mergeCell ref="J103:J106"/>
    <mergeCell ref="J107:J110"/>
    <mergeCell ref="J111:J113"/>
    <mergeCell ref="J114:J115"/>
    <mergeCell ref="J116:J120"/>
    <mergeCell ref="J121:J125"/>
    <mergeCell ref="J126:J129"/>
    <mergeCell ref="J130:J133"/>
    <mergeCell ref="J135:J140"/>
    <mergeCell ref="J141:J144"/>
    <mergeCell ref="J145:J148"/>
    <mergeCell ref="J149:J153"/>
    <mergeCell ref="J154:J158"/>
    <mergeCell ref="J160:J164"/>
    <mergeCell ref="J165:J168"/>
    <mergeCell ref="J169:J173"/>
    <mergeCell ref="J175:J179"/>
    <mergeCell ref="J180:J183"/>
    <mergeCell ref="J184:J189"/>
    <mergeCell ref="J190:J193"/>
    <mergeCell ref="J194:J196"/>
    <mergeCell ref="J197:J200"/>
    <mergeCell ref="J201:J204"/>
    <mergeCell ref="J205:J210"/>
    <mergeCell ref="J211:J215"/>
    <mergeCell ref="J216:J219"/>
    <mergeCell ref="J220:J225"/>
    <mergeCell ref="J226:J230"/>
    <mergeCell ref="J231:J234"/>
    <mergeCell ref="J235:J238"/>
    <mergeCell ref="J239:J240"/>
    <mergeCell ref="J241:J242"/>
    <mergeCell ref="K3:K6"/>
    <mergeCell ref="K7:K10"/>
    <mergeCell ref="K11:K14"/>
    <mergeCell ref="K15:K17"/>
    <mergeCell ref="K19:K24"/>
    <mergeCell ref="K26:K29"/>
    <mergeCell ref="K30:K33"/>
    <mergeCell ref="K34:K37"/>
    <mergeCell ref="K38:K41"/>
    <mergeCell ref="K42:K45"/>
    <mergeCell ref="K46:K48"/>
    <mergeCell ref="K49:K50"/>
    <mergeCell ref="K51:K54"/>
    <mergeCell ref="K55:K58"/>
    <mergeCell ref="K59:K65"/>
    <mergeCell ref="K66:K69"/>
    <mergeCell ref="K70:K72"/>
    <mergeCell ref="K73:K76"/>
    <mergeCell ref="K77:K80"/>
    <mergeCell ref="K81:K83"/>
    <mergeCell ref="K84:K88"/>
    <mergeCell ref="K89:K93"/>
    <mergeCell ref="K94:K99"/>
    <mergeCell ref="K100:K102"/>
    <mergeCell ref="K103:K106"/>
    <mergeCell ref="K107:K110"/>
    <mergeCell ref="K111:K113"/>
    <mergeCell ref="K114:K115"/>
    <mergeCell ref="K116:K120"/>
    <mergeCell ref="K121:K125"/>
    <mergeCell ref="K126:K129"/>
    <mergeCell ref="K130:K133"/>
    <mergeCell ref="K135:K140"/>
    <mergeCell ref="K141:K144"/>
    <mergeCell ref="K145:K148"/>
    <mergeCell ref="K149:K153"/>
    <mergeCell ref="K154:K158"/>
    <mergeCell ref="K160:K164"/>
    <mergeCell ref="K165:K168"/>
    <mergeCell ref="K169:K173"/>
    <mergeCell ref="K175:K179"/>
    <mergeCell ref="K180:K183"/>
    <mergeCell ref="K184:K189"/>
    <mergeCell ref="K190:K193"/>
    <mergeCell ref="K194:K196"/>
    <mergeCell ref="K197:K200"/>
    <mergeCell ref="K201:K204"/>
    <mergeCell ref="K205:K210"/>
    <mergeCell ref="K211:K215"/>
    <mergeCell ref="K216:K219"/>
    <mergeCell ref="K220:K225"/>
    <mergeCell ref="K226:K230"/>
    <mergeCell ref="K231:K234"/>
    <mergeCell ref="K235:K238"/>
    <mergeCell ref="K239:K240"/>
    <mergeCell ref="K241:K242"/>
    <mergeCell ref="L3:L6"/>
    <mergeCell ref="L7:L10"/>
    <mergeCell ref="L11:L14"/>
    <mergeCell ref="L15:L17"/>
    <mergeCell ref="L19:L24"/>
    <mergeCell ref="L26:L29"/>
    <mergeCell ref="L30:L33"/>
    <mergeCell ref="L34:L37"/>
    <mergeCell ref="L38:L41"/>
    <mergeCell ref="L42:L45"/>
    <mergeCell ref="L46:L48"/>
    <mergeCell ref="L49:L50"/>
    <mergeCell ref="L51:L54"/>
    <mergeCell ref="L55:L58"/>
    <mergeCell ref="L59:L65"/>
    <mergeCell ref="L66:L69"/>
    <mergeCell ref="L70:L72"/>
    <mergeCell ref="L73:L76"/>
    <mergeCell ref="L77:L80"/>
    <mergeCell ref="L81:L83"/>
    <mergeCell ref="L84:L88"/>
    <mergeCell ref="L89:L93"/>
    <mergeCell ref="L94:L99"/>
    <mergeCell ref="L100:L102"/>
    <mergeCell ref="L103:L106"/>
    <mergeCell ref="L107:L110"/>
    <mergeCell ref="L111:L113"/>
    <mergeCell ref="L114:L115"/>
    <mergeCell ref="L116:L120"/>
    <mergeCell ref="L121:L125"/>
    <mergeCell ref="L126:L129"/>
    <mergeCell ref="L130:L133"/>
    <mergeCell ref="L135:L140"/>
    <mergeCell ref="L141:L144"/>
    <mergeCell ref="L145:L148"/>
    <mergeCell ref="L149:L153"/>
    <mergeCell ref="L154:L158"/>
    <mergeCell ref="L160:L164"/>
    <mergeCell ref="L165:L168"/>
    <mergeCell ref="L169:L173"/>
    <mergeCell ref="L175:L179"/>
    <mergeCell ref="L180:L183"/>
    <mergeCell ref="L184:L189"/>
    <mergeCell ref="L190:L193"/>
    <mergeCell ref="L194:L196"/>
    <mergeCell ref="L197:L200"/>
    <mergeCell ref="L201:L204"/>
    <mergeCell ref="L205:L210"/>
    <mergeCell ref="L211:L215"/>
    <mergeCell ref="L216:L219"/>
    <mergeCell ref="L220:L225"/>
    <mergeCell ref="L226:L230"/>
    <mergeCell ref="L231:L234"/>
    <mergeCell ref="L235:L238"/>
    <mergeCell ref="L239:L240"/>
    <mergeCell ref="L241:L242"/>
    <mergeCell ref="M3:M6"/>
    <mergeCell ref="M7:M10"/>
    <mergeCell ref="M11:M14"/>
    <mergeCell ref="M15:M17"/>
    <mergeCell ref="M19:M24"/>
    <mergeCell ref="M26:M29"/>
    <mergeCell ref="M30:M33"/>
    <mergeCell ref="M34:M37"/>
    <mergeCell ref="M38:M41"/>
    <mergeCell ref="M42:M45"/>
    <mergeCell ref="M46:M48"/>
    <mergeCell ref="M49:M50"/>
    <mergeCell ref="M51:M54"/>
    <mergeCell ref="M55:M58"/>
    <mergeCell ref="M59:M65"/>
    <mergeCell ref="M66:M69"/>
    <mergeCell ref="M70:M72"/>
    <mergeCell ref="M73:M76"/>
    <mergeCell ref="M77:M80"/>
    <mergeCell ref="M81:M83"/>
    <mergeCell ref="M84:M88"/>
    <mergeCell ref="M89:M93"/>
    <mergeCell ref="M94:M99"/>
    <mergeCell ref="M100:M102"/>
    <mergeCell ref="M103:M106"/>
    <mergeCell ref="M107:M110"/>
    <mergeCell ref="M111:M113"/>
    <mergeCell ref="M114:M115"/>
    <mergeCell ref="M116:M120"/>
    <mergeCell ref="M121:M125"/>
    <mergeCell ref="M126:M129"/>
    <mergeCell ref="M130:M133"/>
    <mergeCell ref="M135:M140"/>
    <mergeCell ref="M141:M144"/>
    <mergeCell ref="M145:M148"/>
    <mergeCell ref="M149:M153"/>
    <mergeCell ref="M154:M158"/>
    <mergeCell ref="M160:M164"/>
    <mergeCell ref="M165:M168"/>
    <mergeCell ref="M169:M173"/>
    <mergeCell ref="M175:M179"/>
    <mergeCell ref="M180:M183"/>
    <mergeCell ref="M184:M189"/>
    <mergeCell ref="M190:M193"/>
    <mergeCell ref="M194:M196"/>
    <mergeCell ref="M197:M200"/>
    <mergeCell ref="M201:M204"/>
    <mergeCell ref="M205:M210"/>
    <mergeCell ref="M211:M215"/>
    <mergeCell ref="M216:M219"/>
    <mergeCell ref="M220:M225"/>
    <mergeCell ref="M226:M230"/>
    <mergeCell ref="M231:M234"/>
    <mergeCell ref="M235:M238"/>
    <mergeCell ref="M239:M240"/>
    <mergeCell ref="M241:M242"/>
    <mergeCell ref="N3:N6"/>
    <mergeCell ref="N7:N10"/>
    <mergeCell ref="N11:N14"/>
    <mergeCell ref="N15:N17"/>
    <mergeCell ref="N19:N24"/>
    <mergeCell ref="N26:N29"/>
    <mergeCell ref="N30:N33"/>
    <mergeCell ref="N34:N37"/>
    <mergeCell ref="N38:N41"/>
    <mergeCell ref="N42:N45"/>
    <mergeCell ref="N46:N48"/>
    <mergeCell ref="N49:N50"/>
    <mergeCell ref="N51:N54"/>
    <mergeCell ref="N55:N58"/>
    <mergeCell ref="N59:N65"/>
    <mergeCell ref="N66:N69"/>
    <mergeCell ref="N70:N72"/>
    <mergeCell ref="N73:N76"/>
    <mergeCell ref="N77:N80"/>
    <mergeCell ref="N81:N83"/>
    <mergeCell ref="N84:N88"/>
    <mergeCell ref="N89:N93"/>
    <mergeCell ref="N94:N99"/>
    <mergeCell ref="N100:N102"/>
    <mergeCell ref="N103:N106"/>
    <mergeCell ref="N107:N110"/>
    <mergeCell ref="N111:N113"/>
    <mergeCell ref="N114:N115"/>
    <mergeCell ref="N116:N120"/>
    <mergeCell ref="N121:N125"/>
    <mergeCell ref="N126:N129"/>
    <mergeCell ref="N130:N133"/>
    <mergeCell ref="N135:N140"/>
    <mergeCell ref="N141:N144"/>
    <mergeCell ref="N145:N148"/>
    <mergeCell ref="N149:N153"/>
    <mergeCell ref="N154:N158"/>
    <mergeCell ref="N160:N164"/>
    <mergeCell ref="N165:N168"/>
    <mergeCell ref="N169:N173"/>
    <mergeCell ref="N175:N179"/>
    <mergeCell ref="N180:N183"/>
    <mergeCell ref="N184:N189"/>
    <mergeCell ref="N190:N193"/>
    <mergeCell ref="N194:N196"/>
    <mergeCell ref="N197:N200"/>
    <mergeCell ref="N201:N204"/>
    <mergeCell ref="N205:N210"/>
    <mergeCell ref="N211:N215"/>
    <mergeCell ref="N216:N219"/>
    <mergeCell ref="N220:N225"/>
    <mergeCell ref="N226:N230"/>
    <mergeCell ref="N231:N234"/>
    <mergeCell ref="N235:N238"/>
    <mergeCell ref="N239:N240"/>
    <mergeCell ref="N241:N242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0"/>
  <sheetViews>
    <sheetView tabSelected="1" zoomScale="80" zoomScaleNormal="80" topLeftCell="A212" workbookViewId="0">
      <selection activeCell="N2" sqref="N2"/>
    </sheetView>
  </sheetViews>
  <sheetFormatPr defaultColWidth="9" defaultRowHeight="45" customHeight="1"/>
  <cols>
    <col min="1" max="1" width="4.75" style="2" customWidth="1"/>
    <col min="2" max="2" width="10.5" style="2" customWidth="1"/>
    <col min="3" max="3" width="8.125" style="2" customWidth="1"/>
    <col min="4" max="4" width="5.25" style="2" customWidth="1"/>
    <col min="5" max="5" width="10.375" style="2" customWidth="1"/>
    <col min="6" max="6" width="20.5" style="2" customWidth="1"/>
    <col min="7" max="7" width="11" style="2" customWidth="1"/>
    <col min="8" max="8" width="6.375" style="2" customWidth="1"/>
    <col min="9" max="9" width="9.625" style="2" customWidth="1"/>
    <col min="10" max="10" width="18.875" style="2" customWidth="1"/>
    <col min="11" max="11" width="5.375" style="2" customWidth="1"/>
    <col min="12" max="12" width="6.375" style="2" customWidth="1"/>
    <col min="13" max="13" width="7.625" style="2" customWidth="1"/>
    <col min="14" max="14" width="11.875" style="2" customWidth="1"/>
    <col min="15" max="15" width="13" style="2" customWidth="1"/>
    <col min="16" max="16" width="18.25" style="25" customWidth="1"/>
    <col min="17" max="17" width="13.75" style="2" customWidth="1"/>
    <col min="18" max="16384" width="9" style="2"/>
  </cols>
  <sheetData>
    <row r="1" customHeight="1" spans="1:15">
      <c r="A1" s="17" t="s">
        <v>3356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="1" customFormat="1" ht="81" customHeight="1" spans="1:16">
      <c r="A2" s="18" t="s">
        <v>26</v>
      </c>
      <c r="B2" s="18" t="s">
        <v>27</v>
      </c>
      <c r="C2" s="7" t="s">
        <v>28</v>
      </c>
      <c r="D2" s="7" t="s">
        <v>29</v>
      </c>
      <c r="E2" s="7" t="s">
        <v>30</v>
      </c>
      <c r="F2" s="7" t="s">
        <v>31</v>
      </c>
      <c r="G2" s="7" t="s">
        <v>32</v>
      </c>
      <c r="H2" s="7" t="s">
        <v>33</v>
      </c>
      <c r="I2" s="18" t="s">
        <v>34</v>
      </c>
      <c r="J2" s="18" t="s">
        <v>35</v>
      </c>
      <c r="K2" s="18" t="s">
        <v>36</v>
      </c>
      <c r="L2" s="18" t="s">
        <v>37</v>
      </c>
      <c r="M2" s="18" t="s">
        <v>38</v>
      </c>
      <c r="N2" s="18" t="s">
        <v>39</v>
      </c>
      <c r="O2" s="18" t="s">
        <v>40</v>
      </c>
      <c r="P2" s="26"/>
    </row>
    <row r="3" s="1" customFormat="1" ht="54" customHeight="1" spans="1:16">
      <c r="A3" s="6">
        <v>1</v>
      </c>
      <c r="B3" s="6" t="s">
        <v>3357</v>
      </c>
      <c r="C3" s="6" t="s">
        <v>42</v>
      </c>
      <c r="D3" s="6" t="str">
        <f t="shared" ref="D3:D66" si="0">IF(MOD(MID(F3,17,1),2),"男","女")</f>
        <v>女</v>
      </c>
      <c r="E3" s="6" t="str">
        <f t="shared" ref="E3:E66" si="1">TEXT(MID(F3,7,6),"0000-00")</f>
        <v>1958**</v>
      </c>
      <c r="F3" s="6" t="s">
        <v>3358</v>
      </c>
      <c r="G3" s="6" t="s">
        <v>3359</v>
      </c>
      <c r="H3" s="6">
        <v>2</v>
      </c>
      <c r="I3" s="6">
        <v>2</v>
      </c>
      <c r="J3" s="6" t="s">
        <v>3360</v>
      </c>
      <c r="K3" s="6">
        <v>1.4</v>
      </c>
      <c r="L3" s="6">
        <v>1</v>
      </c>
      <c r="M3" s="6">
        <v>0.2</v>
      </c>
      <c r="N3" s="6" t="s">
        <v>1211</v>
      </c>
      <c r="O3" s="6" t="s">
        <v>82</v>
      </c>
      <c r="P3" s="26"/>
    </row>
    <row r="4" s="1" customFormat="1" ht="54" customHeight="1" spans="1:16">
      <c r="A4" s="6"/>
      <c r="B4" s="6" t="s">
        <v>3361</v>
      </c>
      <c r="C4" s="6" t="s">
        <v>70</v>
      </c>
      <c r="D4" s="6" t="str">
        <f t="shared" si="0"/>
        <v>女</v>
      </c>
      <c r="E4" s="6" t="str">
        <f t="shared" si="1"/>
        <v>1989**</v>
      </c>
      <c r="F4" s="6" t="s">
        <v>3362</v>
      </c>
      <c r="G4" s="6"/>
      <c r="H4" s="6"/>
      <c r="I4" s="6"/>
      <c r="J4" s="6"/>
      <c r="K4" s="6"/>
      <c r="L4" s="6"/>
      <c r="M4" s="6"/>
      <c r="N4" s="6"/>
      <c r="O4" s="6" t="s">
        <v>82</v>
      </c>
      <c r="P4" s="26"/>
    </row>
    <row r="5" s="1" customFormat="1" ht="35.1" customHeight="1" spans="1:16">
      <c r="A5" s="6">
        <v>2</v>
      </c>
      <c r="B5" s="6" t="s">
        <v>3363</v>
      </c>
      <c r="C5" s="6" t="s">
        <v>42</v>
      </c>
      <c r="D5" s="6" t="str">
        <f t="shared" si="0"/>
        <v>女</v>
      </c>
      <c r="E5" s="6" t="str">
        <f t="shared" si="1"/>
        <v>1959**</v>
      </c>
      <c r="F5" s="6" t="s">
        <v>3364</v>
      </c>
      <c r="G5" s="6" t="s">
        <v>3359</v>
      </c>
      <c r="H5" s="6">
        <v>4</v>
      </c>
      <c r="I5" s="6">
        <v>4</v>
      </c>
      <c r="J5" s="6" t="s">
        <v>3365</v>
      </c>
      <c r="K5" s="6">
        <v>2.2</v>
      </c>
      <c r="L5" s="6">
        <v>1.5</v>
      </c>
      <c r="M5" s="6">
        <v>0.175</v>
      </c>
      <c r="N5" s="6" t="s">
        <v>1211</v>
      </c>
      <c r="O5" s="6" t="s">
        <v>82</v>
      </c>
      <c r="P5" s="26"/>
    </row>
    <row r="6" s="1" customFormat="1" ht="35.1" customHeight="1" spans="1:18">
      <c r="A6" s="6"/>
      <c r="B6" s="6" t="s">
        <v>594</v>
      </c>
      <c r="C6" s="6" t="s">
        <v>601</v>
      </c>
      <c r="D6" s="6" t="str">
        <f t="shared" si="0"/>
        <v>女</v>
      </c>
      <c r="E6" s="6" t="str">
        <f t="shared" si="1"/>
        <v>1982**</v>
      </c>
      <c r="F6" s="6" t="s">
        <v>2548</v>
      </c>
      <c r="G6" s="6"/>
      <c r="H6" s="6"/>
      <c r="I6" s="6"/>
      <c r="J6" s="6"/>
      <c r="K6" s="6"/>
      <c r="L6" s="6"/>
      <c r="M6" s="6"/>
      <c r="N6" s="6"/>
      <c r="O6" s="10" t="s">
        <v>47</v>
      </c>
      <c r="P6" s="27"/>
      <c r="R6" s="15"/>
    </row>
    <row r="7" s="1" customFormat="1" ht="35.1" customHeight="1" spans="1:16">
      <c r="A7" s="6"/>
      <c r="B7" s="6" t="s">
        <v>3366</v>
      </c>
      <c r="C7" s="6" t="s">
        <v>94</v>
      </c>
      <c r="D7" s="6" t="str">
        <f t="shared" si="0"/>
        <v>男</v>
      </c>
      <c r="E7" s="6" t="str">
        <f t="shared" si="1"/>
        <v>1980**</v>
      </c>
      <c r="F7" s="6" t="s">
        <v>3367</v>
      </c>
      <c r="G7" s="6"/>
      <c r="H7" s="6"/>
      <c r="I7" s="6"/>
      <c r="J7" s="6"/>
      <c r="K7" s="6"/>
      <c r="L7" s="6"/>
      <c r="M7" s="6"/>
      <c r="N7" s="6"/>
      <c r="O7" s="6" t="s">
        <v>82</v>
      </c>
      <c r="P7" s="26"/>
    </row>
    <row r="8" s="1" customFormat="1" ht="35.1" customHeight="1" spans="1:16">
      <c r="A8" s="6"/>
      <c r="B8" s="10" t="s">
        <v>2164</v>
      </c>
      <c r="C8" s="10" t="s">
        <v>601</v>
      </c>
      <c r="D8" s="6" t="str">
        <f t="shared" si="0"/>
        <v>女</v>
      </c>
      <c r="E8" s="6" t="str">
        <f t="shared" si="1"/>
        <v>1985**</v>
      </c>
      <c r="F8" s="6" t="s">
        <v>3368</v>
      </c>
      <c r="G8" s="6"/>
      <c r="H8" s="6"/>
      <c r="I8" s="6"/>
      <c r="J8" s="6"/>
      <c r="K8" s="6"/>
      <c r="L8" s="6"/>
      <c r="M8" s="6"/>
      <c r="N8" s="6"/>
      <c r="O8" s="6" t="s">
        <v>82</v>
      </c>
      <c r="P8" s="26"/>
    </row>
    <row r="9" s="1" customFormat="1" ht="35.1" customHeight="1" spans="1:16">
      <c r="A9" s="6">
        <v>3</v>
      </c>
      <c r="B9" s="6" t="s">
        <v>3369</v>
      </c>
      <c r="C9" s="6" t="s">
        <v>42</v>
      </c>
      <c r="D9" s="6" t="str">
        <f t="shared" si="0"/>
        <v>男</v>
      </c>
      <c r="E9" s="6" t="str">
        <f t="shared" si="1"/>
        <v>1954**</v>
      </c>
      <c r="F9" s="6" t="s">
        <v>105</v>
      </c>
      <c r="G9" s="6" t="s">
        <v>3359</v>
      </c>
      <c r="H9" s="6">
        <v>10</v>
      </c>
      <c r="I9" s="6">
        <v>6</v>
      </c>
      <c r="J9" s="6" t="s">
        <v>3370</v>
      </c>
      <c r="K9" s="6">
        <v>2.8</v>
      </c>
      <c r="L9" s="6">
        <v>2.8</v>
      </c>
      <c r="M9" s="6">
        <v>0</v>
      </c>
      <c r="N9" s="6" t="s">
        <v>1211</v>
      </c>
      <c r="O9" s="10" t="s">
        <v>47</v>
      </c>
      <c r="P9" s="26"/>
    </row>
    <row r="10" s="1" customFormat="1" ht="35.1" customHeight="1" spans="1:16">
      <c r="A10" s="6"/>
      <c r="B10" s="6" t="s">
        <v>3371</v>
      </c>
      <c r="C10" s="6" t="s">
        <v>56</v>
      </c>
      <c r="D10" s="6" t="str">
        <f t="shared" si="0"/>
        <v>女</v>
      </c>
      <c r="E10" s="6" t="str">
        <f t="shared" si="1"/>
        <v>1957**</v>
      </c>
      <c r="F10" s="6" t="s">
        <v>2822</v>
      </c>
      <c r="G10" s="6"/>
      <c r="H10" s="6"/>
      <c r="I10" s="6"/>
      <c r="J10" s="6"/>
      <c r="K10" s="6"/>
      <c r="L10" s="6"/>
      <c r="M10" s="6"/>
      <c r="N10" s="6"/>
      <c r="O10" s="6" t="s">
        <v>82</v>
      </c>
      <c r="P10" s="26"/>
    </row>
    <row r="11" s="1" customFormat="1" ht="35.1" customHeight="1" spans="1:16">
      <c r="A11" s="6"/>
      <c r="B11" s="10" t="s">
        <v>3372</v>
      </c>
      <c r="C11" s="10" t="s">
        <v>388</v>
      </c>
      <c r="D11" s="6" t="str">
        <f t="shared" si="0"/>
        <v>男</v>
      </c>
      <c r="E11" s="6" t="str">
        <f t="shared" si="1"/>
        <v>1983**</v>
      </c>
      <c r="F11" s="10" t="s">
        <v>3373</v>
      </c>
      <c r="G11" s="6"/>
      <c r="H11" s="6"/>
      <c r="I11" s="6"/>
      <c r="J11" s="6"/>
      <c r="K11" s="6"/>
      <c r="L11" s="6"/>
      <c r="M11" s="6"/>
      <c r="N11" s="6"/>
      <c r="O11" s="10" t="s">
        <v>47</v>
      </c>
      <c r="P11" s="26"/>
    </row>
    <row r="12" s="1" customFormat="1" ht="35.1" customHeight="1" spans="1:16">
      <c r="A12" s="6"/>
      <c r="B12" s="10" t="s">
        <v>3374</v>
      </c>
      <c r="C12" s="10" t="s">
        <v>56</v>
      </c>
      <c r="D12" s="6" t="str">
        <f t="shared" si="0"/>
        <v>女</v>
      </c>
      <c r="E12" s="6" t="str">
        <f t="shared" si="1"/>
        <v>1993**</v>
      </c>
      <c r="F12" s="10" t="s">
        <v>3375</v>
      </c>
      <c r="G12" s="6"/>
      <c r="H12" s="6"/>
      <c r="I12" s="6"/>
      <c r="J12" s="6"/>
      <c r="K12" s="6"/>
      <c r="L12" s="6"/>
      <c r="M12" s="6"/>
      <c r="N12" s="6"/>
      <c r="O12" s="10" t="s">
        <v>47</v>
      </c>
      <c r="P12" s="26"/>
    </row>
    <row r="13" s="1" customFormat="1" ht="35.1" customHeight="1" spans="1:16">
      <c r="A13" s="6"/>
      <c r="B13" s="10" t="s">
        <v>3376</v>
      </c>
      <c r="C13" s="10" t="s">
        <v>388</v>
      </c>
      <c r="D13" s="6" t="str">
        <f t="shared" si="0"/>
        <v>男</v>
      </c>
      <c r="E13" s="6" t="str">
        <f t="shared" si="1"/>
        <v>1985**</v>
      </c>
      <c r="F13" s="10" t="s">
        <v>2815</v>
      </c>
      <c r="G13" s="6"/>
      <c r="H13" s="6"/>
      <c r="I13" s="6"/>
      <c r="J13" s="6"/>
      <c r="K13" s="6"/>
      <c r="L13" s="6"/>
      <c r="M13" s="6"/>
      <c r="N13" s="6"/>
      <c r="O13" s="10" t="s">
        <v>47</v>
      </c>
      <c r="P13" s="26"/>
    </row>
    <row r="14" s="1" customFormat="1" ht="35.1" customHeight="1" spans="1:16">
      <c r="A14" s="6"/>
      <c r="B14" s="10" t="s">
        <v>3377</v>
      </c>
      <c r="C14" s="10" t="s">
        <v>56</v>
      </c>
      <c r="D14" s="6" t="str">
        <f t="shared" si="0"/>
        <v>女</v>
      </c>
      <c r="E14" s="6" t="str">
        <f t="shared" si="1"/>
        <v>1989**</v>
      </c>
      <c r="F14" s="10" t="s">
        <v>3378</v>
      </c>
      <c r="G14" s="6"/>
      <c r="H14" s="6"/>
      <c r="I14" s="6"/>
      <c r="J14" s="6"/>
      <c r="K14" s="6"/>
      <c r="L14" s="6"/>
      <c r="M14" s="6"/>
      <c r="N14" s="6"/>
      <c r="O14" s="10" t="s">
        <v>47</v>
      </c>
      <c r="P14" s="26"/>
    </row>
    <row r="15" s="1" customFormat="1" ht="126" customHeight="1" spans="1:16">
      <c r="A15" s="10">
        <v>4</v>
      </c>
      <c r="B15" s="10" t="s">
        <v>3379</v>
      </c>
      <c r="C15" s="10" t="s">
        <v>42</v>
      </c>
      <c r="D15" s="6" t="str">
        <f t="shared" si="0"/>
        <v>女</v>
      </c>
      <c r="E15" s="6" t="str">
        <f t="shared" si="1"/>
        <v>1956**</v>
      </c>
      <c r="F15" s="10" t="s">
        <v>3380</v>
      </c>
      <c r="G15" s="10" t="s">
        <v>3359</v>
      </c>
      <c r="H15" s="10">
        <v>1</v>
      </c>
      <c r="I15" s="10">
        <v>1</v>
      </c>
      <c r="J15" s="10" t="s">
        <v>3381</v>
      </c>
      <c r="K15" s="10">
        <v>1.4</v>
      </c>
      <c r="L15" s="10">
        <v>1.2</v>
      </c>
      <c r="M15" s="10">
        <v>0.2</v>
      </c>
      <c r="N15" s="10" t="s">
        <v>1211</v>
      </c>
      <c r="O15" s="6" t="s">
        <v>82</v>
      </c>
      <c r="P15" s="26"/>
    </row>
    <row r="16" s="1" customFormat="1" ht="35.1" customHeight="1" spans="1:16">
      <c r="A16" s="10">
        <v>5</v>
      </c>
      <c r="B16" s="10" t="s">
        <v>3382</v>
      </c>
      <c r="C16" s="10" t="s">
        <v>42</v>
      </c>
      <c r="D16" s="6" t="str">
        <f t="shared" si="0"/>
        <v>男</v>
      </c>
      <c r="E16" s="6" t="str">
        <f t="shared" si="1"/>
        <v>1953**</v>
      </c>
      <c r="F16" s="10" t="s">
        <v>3383</v>
      </c>
      <c r="G16" s="10" t="s">
        <v>3359</v>
      </c>
      <c r="H16" s="10">
        <v>6</v>
      </c>
      <c r="I16" s="10">
        <v>5</v>
      </c>
      <c r="J16" s="10" t="s">
        <v>3384</v>
      </c>
      <c r="K16" s="10">
        <v>2.8</v>
      </c>
      <c r="L16" s="10">
        <v>2.8</v>
      </c>
      <c r="M16" s="10">
        <v>0</v>
      </c>
      <c r="N16" s="10" t="s">
        <v>1211</v>
      </c>
      <c r="O16" s="10" t="s">
        <v>47</v>
      </c>
      <c r="P16" s="26"/>
    </row>
    <row r="17" s="1" customFormat="1" ht="35.1" customHeight="1" spans="1:16">
      <c r="A17" s="10"/>
      <c r="B17" s="10" t="s">
        <v>3385</v>
      </c>
      <c r="C17" s="10" t="s">
        <v>56</v>
      </c>
      <c r="D17" s="6" t="str">
        <f t="shared" si="0"/>
        <v>女</v>
      </c>
      <c r="E17" s="6" t="str">
        <f t="shared" si="1"/>
        <v>1954**</v>
      </c>
      <c r="F17" s="10" t="s">
        <v>1817</v>
      </c>
      <c r="G17" s="10"/>
      <c r="H17" s="10"/>
      <c r="I17" s="10"/>
      <c r="J17" s="10"/>
      <c r="K17" s="10"/>
      <c r="L17" s="10"/>
      <c r="M17" s="10"/>
      <c r="N17" s="10"/>
      <c r="O17" s="10" t="s">
        <v>47</v>
      </c>
      <c r="P17" s="26"/>
    </row>
    <row r="18" s="1" customFormat="1" ht="35.1" customHeight="1" spans="1:16">
      <c r="A18" s="10"/>
      <c r="B18" s="10" t="s">
        <v>3386</v>
      </c>
      <c r="C18" s="10" t="s">
        <v>70</v>
      </c>
      <c r="D18" s="6" t="str">
        <f t="shared" si="0"/>
        <v>女</v>
      </c>
      <c r="E18" s="6" t="str">
        <f t="shared" si="1"/>
        <v>1979**</v>
      </c>
      <c r="F18" s="10" t="s">
        <v>3387</v>
      </c>
      <c r="G18" s="10"/>
      <c r="H18" s="10"/>
      <c r="I18" s="10"/>
      <c r="J18" s="10"/>
      <c r="K18" s="10"/>
      <c r="L18" s="10"/>
      <c r="M18" s="10"/>
      <c r="N18" s="10"/>
      <c r="O18" s="6" t="s">
        <v>47</v>
      </c>
      <c r="P18" s="26"/>
    </row>
    <row r="19" s="1" customFormat="1" ht="35.1" customHeight="1" spans="1:16">
      <c r="A19" s="10"/>
      <c r="B19" s="10" t="s">
        <v>3388</v>
      </c>
      <c r="C19" s="10" t="s">
        <v>330</v>
      </c>
      <c r="D19" s="6" t="str">
        <f t="shared" si="0"/>
        <v>男</v>
      </c>
      <c r="E19" s="6" t="str">
        <f t="shared" si="1"/>
        <v>1972**</v>
      </c>
      <c r="F19" s="10" t="s">
        <v>3389</v>
      </c>
      <c r="G19" s="10"/>
      <c r="H19" s="10"/>
      <c r="I19" s="10"/>
      <c r="J19" s="10"/>
      <c r="K19" s="10"/>
      <c r="L19" s="10"/>
      <c r="M19" s="10"/>
      <c r="N19" s="10"/>
      <c r="O19" s="6" t="s">
        <v>47</v>
      </c>
      <c r="P19" s="26"/>
    </row>
    <row r="20" s="1" customFormat="1" ht="35.1" customHeight="1" spans="1:16">
      <c r="A20" s="10"/>
      <c r="B20" s="10" t="s">
        <v>3390</v>
      </c>
      <c r="C20" s="10" t="s">
        <v>481</v>
      </c>
      <c r="D20" s="6" t="str">
        <f t="shared" si="0"/>
        <v>女</v>
      </c>
      <c r="E20" s="6" t="str">
        <f t="shared" si="1"/>
        <v>2002**</v>
      </c>
      <c r="F20" s="10" t="s">
        <v>3391</v>
      </c>
      <c r="G20" s="10"/>
      <c r="H20" s="10"/>
      <c r="I20" s="10"/>
      <c r="J20" s="10"/>
      <c r="K20" s="10"/>
      <c r="L20" s="10"/>
      <c r="M20" s="10"/>
      <c r="N20" s="10"/>
      <c r="O20" s="6"/>
      <c r="P20" s="26"/>
    </row>
    <row r="21" s="1" customFormat="1" ht="63" customHeight="1" spans="1:16">
      <c r="A21" s="10">
        <v>6</v>
      </c>
      <c r="B21" s="10" t="s">
        <v>3392</v>
      </c>
      <c r="C21" s="19" t="s">
        <v>42</v>
      </c>
      <c r="D21" s="6" t="str">
        <f t="shared" si="0"/>
        <v>女</v>
      </c>
      <c r="E21" s="6" t="str">
        <f t="shared" si="1"/>
        <v>1941**</v>
      </c>
      <c r="F21" s="10" t="s">
        <v>3393</v>
      </c>
      <c r="G21" s="10" t="s">
        <v>3359</v>
      </c>
      <c r="H21" s="10">
        <v>1</v>
      </c>
      <c r="I21" s="10">
        <v>1</v>
      </c>
      <c r="J21" s="10" t="s">
        <v>2921</v>
      </c>
      <c r="K21" s="10">
        <v>0.7</v>
      </c>
      <c r="L21" s="10">
        <v>0.7</v>
      </c>
      <c r="M21" s="10">
        <v>0</v>
      </c>
      <c r="N21" s="10" t="s">
        <v>1211</v>
      </c>
      <c r="O21" s="10" t="s">
        <v>3394</v>
      </c>
      <c r="P21" s="26"/>
    </row>
    <row r="22" s="1" customFormat="1" ht="27" customHeight="1" spans="1:16">
      <c r="A22" s="10">
        <v>7</v>
      </c>
      <c r="B22" s="10" t="s">
        <v>3395</v>
      </c>
      <c r="C22" s="19" t="s">
        <v>42</v>
      </c>
      <c r="D22" s="6" t="str">
        <f t="shared" si="0"/>
        <v>男</v>
      </c>
      <c r="E22" s="6" t="str">
        <f t="shared" si="1"/>
        <v>1973**</v>
      </c>
      <c r="F22" s="10" t="s">
        <v>3396</v>
      </c>
      <c r="G22" s="10" t="s">
        <v>3359</v>
      </c>
      <c r="H22" s="10">
        <v>4</v>
      </c>
      <c r="I22" s="10">
        <v>4</v>
      </c>
      <c r="J22" s="10" t="s">
        <v>3397</v>
      </c>
      <c r="K22" s="10">
        <v>2.8</v>
      </c>
      <c r="L22" s="10">
        <v>2.4</v>
      </c>
      <c r="M22" s="10">
        <v>0.1</v>
      </c>
      <c r="N22" s="10" t="s">
        <v>1211</v>
      </c>
      <c r="O22" s="10" t="s">
        <v>47</v>
      </c>
      <c r="P22" s="26"/>
    </row>
    <row r="23" s="1" customFormat="1" ht="35.1" customHeight="1" spans="1:16">
      <c r="A23" s="10"/>
      <c r="B23" s="10" t="s">
        <v>3398</v>
      </c>
      <c r="C23" s="10" t="s">
        <v>56</v>
      </c>
      <c r="D23" s="6" t="str">
        <f t="shared" si="0"/>
        <v>女</v>
      </c>
      <c r="E23" s="6" t="str">
        <f t="shared" si="1"/>
        <v>1973**</v>
      </c>
      <c r="F23" s="10" t="s">
        <v>1758</v>
      </c>
      <c r="G23" s="10"/>
      <c r="H23" s="10"/>
      <c r="I23" s="10"/>
      <c r="J23" s="10"/>
      <c r="K23" s="10"/>
      <c r="L23" s="10"/>
      <c r="M23" s="10"/>
      <c r="N23" s="10"/>
      <c r="O23" s="10" t="s">
        <v>47</v>
      </c>
      <c r="P23" s="26"/>
    </row>
    <row r="24" s="1" customFormat="1" ht="47.1" customHeight="1" spans="1:16">
      <c r="A24" s="10"/>
      <c r="B24" s="10" t="s">
        <v>3399</v>
      </c>
      <c r="C24" s="10" t="s">
        <v>73</v>
      </c>
      <c r="D24" s="6" t="str">
        <f t="shared" si="0"/>
        <v>男</v>
      </c>
      <c r="E24" s="6" t="str">
        <f t="shared" si="1"/>
        <v>1997**</v>
      </c>
      <c r="F24" s="10" t="s">
        <v>3400</v>
      </c>
      <c r="G24" s="10"/>
      <c r="H24" s="10"/>
      <c r="I24" s="10"/>
      <c r="J24" s="10"/>
      <c r="K24" s="10"/>
      <c r="L24" s="10"/>
      <c r="M24" s="10"/>
      <c r="N24" s="10"/>
      <c r="O24" s="10" t="s">
        <v>47</v>
      </c>
      <c r="P24" s="27"/>
    </row>
    <row r="25" ht="33" customHeight="1" spans="1:15">
      <c r="A25" s="10"/>
      <c r="B25" s="10" t="s">
        <v>3401</v>
      </c>
      <c r="C25" s="10" t="s">
        <v>509</v>
      </c>
      <c r="D25" s="6" t="str">
        <f t="shared" si="0"/>
        <v>女</v>
      </c>
      <c r="E25" s="6" t="str">
        <f t="shared" si="1"/>
        <v>1975**</v>
      </c>
      <c r="F25" s="10" t="s">
        <v>3402</v>
      </c>
      <c r="G25" s="10"/>
      <c r="H25" s="10"/>
      <c r="I25" s="10"/>
      <c r="J25" s="10"/>
      <c r="K25" s="10"/>
      <c r="L25" s="10"/>
      <c r="M25" s="10"/>
      <c r="N25" s="10"/>
      <c r="O25" s="6" t="s">
        <v>82</v>
      </c>
    </row>
    <row r="26" ht="36" customHeight="1" spans="1:15">
      <c r="A26" s="10">
        <v>8</v>
      </c>
      <c r="B26" s="10" t="s">
        <v>3403</v>
      </c>
      <c r="C26" s="10" t="s">
        <v>42</v>
      </c>
      <c r="D26" s="6" t="str">
        <f t="shared" si="0"/>
        <v>男</v>
      </c>
      <c r="E26" s="6" t="str">
        <f t="shared" si="1"/>
        <v>1962**</v>
      </c>
      <c r="F26" s="10" t="s">
        <v>2011</v>
      </c>
      <c r="G26" s="10" t="s">
        <v>3359</v>
      </c>
      <c r="H26" s="10">
        <v>6</v>
      </c>
      <c r="I26" s="10">
        <v>4</v>
      </c>
      <c r="J26" s="10" t="s">
        <v>3404</v>
      </c>
      <c r="K26" s="10">
        <v>3.5</v>
      </c>
      <c r="L26" s="10">
        <v>3.5</v>
      </c>
      <c r="M26" s="10">
        <v>0</v>
      </c>
      <c r="N26" s="10" t="s">
        <v>3405</v>
      </c>
      <c r="O26" s="10" t="s">
        <v>47</v>
      </c>
    </row>
    <row r="27" ht="35.1" customHeight="1" spans="1:15">
      <c r="A27" s="10"/>
      <c r="B27" s="10" t="s">
        <v>3406</v>
      </c>
      <c r="C27" s="10" t="s">
        <v>56</v>
      </c>
      <c r="D27" s="6" t="str">
        <f t="shared" si="0"/>
        <v>女</v>
      </c>
      <c r="E27" s="6" t="str">
        <f t="shared" si="1"/>
        <v>1964**</v>
      </c>
      <c r="F27" s="10" t="s">
        <v>3407</v>
      </c>
      <c r="G27" s="10"/>
      <c r="H27" s="10"/>
      <c r="I27" s="10"/>
      <c r="J27" s="10"/>
      <c r="K27" s="10"/>
      <c r="L27" s="10"/>
      <c r="M27" s="10"/>
      <c r="N27" s="10"/>
      <c r="O27" s="6" t="s">
        <v>82</v>
      </c>
    </row>
    <row r="28" ht="35.1" customHeight="1" spans="1:15">
      <c r="A28" s="10"/>
      <c r="B28" s="10" t="s">
        <v>3408</v>
      </c>
      <c r="C28" s="19" t="s">
        <v>73</v>
      </c>
      <c r="D28" s="6" t="str">
        <f t="shared" si="0"/>
        <v>男</v>
      </c>
      <c r="E28" s="6" t="str">
        <f t="shared" si="1"/>
        <v>1995**</v>
      </c>
      <c r="F28" s="10" t="s">
        <v>3409</v>
      </c>
      <c r="G28" s="10"/>
      <c r="H28" s="10"/>
      <c r="I28" s="10"/>
      <c r="J28" s="10"/>
      <c r="K28" s="10"/>
      <c r="L28" s="10"/>
      <c r="M28" s="10"/>
      <c r="N28" s="10"/>
      <c r="O28" s="6" t="s">
        <v>82</v>
      </c>
    </row>
    <row r="29" ht="35.1" customHeight="1" spans="1:15">
      <c r="A29" s="10"/>
      <c r="B29" s="10" t="s">
        <v>3410</v>
      </c>
      <c r="C29" s="10" t="s">
        <v>601</v>
      </c>
      <c r="D29" s="6" t="str">
        <f t="shared" si="0"/>
        <v>女</v>
      </c>
      <c r="E29" s="6" t="str">
        <f t="shared" si="1"/>
        <v>1990**</v>
      </c>
      <c r="F29" s="10" t="s">
        <v>1144</v>
      </c>
      <c r="G29" s="10"/>
      <c r="H29" s="10"/>
      <c r="I29" s="10"/>
      <c r="J29" s="10"/>
      <c r="K29" s="10"/>
      <c r="L29" s="10"/>
      <c r="M29" s="10"/>
      <c r="N29" s="10"/>
      <c r="O29" s="6" t="s">
        <v>82</v>
      </c>
    </row>
    <row r="30" ht="35.1" customHeight="1" spans="1:15">
      <c r="A30" s="10">
        <v>9</v>
      </c>
      <c r="B30" s="10" t="s">
        <v>3411</v>
      </c>
      <c r="C30" s="19" t="s">
        <v>42</v>
      </c>
      <c r="D30" s="6" t="str">
        <f t="shared" si="0"/>
        <v>女</v>
      </c>
      <c r="E30" s="6" t="str">
        <f t="shared" si="1"/>
        <v>1950**</v>
      </c>
      <c r="F30" s="10" t="s">
        <v>2676</v>
      </c>
      <c r="G30" s="10" t="s">
        <v>3359</v>
      </c>
      <c r="H30" s="10">
        <v>7</v>
      </c>
      <c r="I30" s="10">
        <v>4</v>
      </c>
      <c r="J30" s="10" t="s">
        <v>3370</v>
      </c>
      <c r="K30" s="10">
        <v>2.1</v>
      </c>
      <c r="L30" s="10">
        <v>2.1</v>
      </c>
      <c r="M30" s="10">
        <v>0</v>
      </c>
      <c r="N30" s="10" t="s">
        <v>1211</v>
      </c>
      <c r="O30" s="6" t="s">
        <v>82</v>
      </c>
    </row>
    <row r="31" ht="35.1" customHeight="1" spans="1:15">
      <c r="A31" s="10"/>
      <c r="B31" s="10" t="s">
        <v>3412</v>
      </c>
      <c r="C31" s="10" t="s">
        <v>70</v>
      </c>
      <c r="D31" s="6" t="str">
        <f t="shared" si="0"/>
        <v>女</v>
      </c>
      <c r="E31" s="6" t="str">
        <f t="shared" si="1"/>
        <v>1980**</v>
      </c>
      <c r="F31" s="10" t="s">
        <v>3413</v>
      </c>
      <c r="G31" s="10"/>
      <c r="H31" s="10"/>
      <c r="I31" s="10"/>
      <c r="J31" s="10"/>
      <c r="K31" s="10"/>
      <c r="L31" s="10"/>
      <c r="M31" s="10"/>
      <c r="N31" s="10"/>
      <c r="O31" s="10" t="s">
        <v>47</v>
      </c>
    </row>
    <row r="32" ht="33" customHeight="1" spans="1:15">
      <c r="A32" s="10"/>
      <c r="B32" s="10" t="s">
        <v>3414</v>
      </c>
      <c r="C32" s="10" t="s">
        <v>70</v>
      </c>
      <c r="D32" s="6" t="str">
        <f t="shared" si="0"/>
        <v>女</v>
      </c>
      <c r="E32" s="6" t="str">
        <f t="shared" si="1"/>
        <v>1987**</v>
      </c>
      <c r="F32" s="10" t="s">
        <v>111</v>
      </c>
      <c r="G32" s="10"/>
      <c r="H32" s="10"/>
      <c r="I32" s="10"/>
      <c r="J32" s="10"/>
      <c r="K32" s="10"/>
      <c r="L32" s="10"/>
      <c r="M32" s="10"/>
      <c r="N32" s="10"/>
      <c r="O32" s="10" t="s">
        <v>47</v>
      </c>
    </row>
    <row r="33" ht="35.1" customHeight="1" spans="1:15">
      <c r="A33" s="10"/>
      <c r="B33" s="10" t="s">
        <v>3415</v>
      </c>
      <c r="C33" s="10" t="s">
        <v>330</v>
      </c>
      <c r="D33" s="6" t="str">
        <f t="shared" si="0"/>
        <v>男</v>
      </c>
      <c r="E33" s="6" t="str">
        <f t="shared" si="1"/>
        <v>1978**</v>
      </c>
      <c r="F33" s="10" t="s">
        <v>3416</v>
      </c>
      <c r="G33" s="10"/>
      <c r="H33" s="10"/>
      <c r="I33" s="10"/>
      <c r="J33" s="10"/>
      <c r="K33" s="10"/>
      <c r="L33" s="10"/>
      <c r="M33" s="10"/>
      <c r="N33" s="10"/>
      <c r="O33" s="6" t="s">
        <v>82</v>
      </c>
    </row>
    <row r="34" ht="51" customHeight="1" spans="1:15">
      <c r="A34" s="10">
        <v>10</v>
      </c>
      <c r="B34" s="10" t="s">
        <v>3417</v>
      </c>
      <c r="C34" s="10" t="s">
        <v>42</v>
      </c>
      <c r="D34" s="6" t="str">
        <f t="shared" si="0"/>
        <v>男</v>
      </c>
      <c r="E34" s="6" t="str">
        <f t="shared" si="1"/>
        <v>1974**</v>
      </c>
      <c r="F34" s="10" t="s">
        <v>3418</v>
      </c>
      <c r="G34" s="10" t="s">
        <v>3359</v>
      </c>
      <c r="H34" s="10">
        <v>5</v>
      </c>
      <c r="I34" s="10">
        <v>3</v>
      </c>
      <c r="J34" s="10" t="s">
        <v>3384</v>
      </c>
      <c r="K34" s="10">
        <v>2.8</v>
      </c>
      <c r="L34" s="10">
        <v>2.8</v>
      </c>
      <c r="M34" s="10">
        <v>0</v>
      </c>
      <c r="N34" s="10" t="s">
        <v>1211</v>
      </c>
      <c r="O34" s="6" t="s">
        <v>82</v>
      </c>
    </row>
    <row r="35" ht="51" customHeight="1" spans="1:15">
      <c r="A35" s="10"/>
      <c r="B35" s="10" t="s">
        <v>3419</v>
      </c>
      <c r="C35" s="19" t="s">
        <v>56</v>
      </c>
      <c r="D35" s="6" t="str">
        <f t="shared" si="0"/>
        <v>女</v>
      </c>
      <c r="E35" s="6" t="str">
        <f t="shared" si="1"/>
        <v>1987**</v>
      </c>
      <c r="F35" s="10" t="s">
        <v>3420</v>
      </c>
      <c r="G35" s="10"/>
      <c r="H35" s="10"/>
      <c r="I35" s="10"/>
      <c r="J35" s="10"/>
      <c r="K35" s="10"/>
      <c r="L35" s="10"/>
      <c r="M35" s="10"/>
      <c r="N35" s="10"/>
      <c r="O35" s="6" t="s">
        <v>82</v>
      </c>
    </row>
    <row r="36" ht="51" customHeight="1" spans="1:15">
      <c r="A36" s="10"/>
      <c r="B36" s="10" t="s">
        <v>3421</v>
      </c>
      <c r="C36" s="10" t="s">
        <v>153</v>
      </c>
      <c r="D36" s="6" t="str">
        <f t="shared" si="0"/>
        <v>女</v>
      </c>
      <c r="E36" s="6" t="str">
        <f t="shared" si="1"/>
        <v>1950**</v>
      </c>
      <c r="F36" s="10" t="s">
        <v>3422</v>
      </c>
      <c r="G36" s="10"/>
      <c r="H36" s="10"/>
      <c r="I36" s="10"/>
      <c r="J36" s="10"/>
      <c r="K36" s="10"/>
      <c r="L36" s="10"/>
      <c r="M36" s="10"/>
      <c r="N36" s="10"/>
      <c r="O36" s="10" t="s">
        <v>3423</v>
      </c>
    </row>
    <row r="37" ht="42" customHeight="1" spans="1:15">
      <c r="A37" s="6">
        <v>11</v>
      </c>
      <c r="B37" s="6" t="s">
        <v>3424</v>
      </c>
      <c r="C37" s="6" t="s">
        <v>42</v>
      </c>
      <c r="D37" s="6" t="str">
        <f t="shared" si="0"/>
        <v>男</v>
      </c>
      <c r="E37" s="6" t="str">
        <f t="shared" si="1"/>
        <v>1964**</v>
      </c>
      <c r="F37" s="6" t="s">
        <v>3425</v>
      </c>
      <c r="G37" s="6" t="s">
        <v>3359</v>
      </c>
      <c r="H37" s="6">
        <v>7</v>
      </c>
      <c r="I37" s="6">
        <v>5</v>
      </c>
      <c r="J37" s="6" t="s">
        <v>3426</v>
      </c>
      <c r="K37" s="6">
        <v>3.5</v>
      </c>
      <c r="L37" s="6">
        <v>3.4</v>
      </c>
      <c r="M37" s="6">
        <v>0.014</v>
      </c>
      <c r="N37" s="6" t="s">
        <v>1211</v>
      </c>
      <c r="O37" s="6" t="s">
        <v>82</v>
      </c>
    </row>
    <row r="38" ht="42" customHeight="1" spans="1:15">
      <c r="A38" s="6"/>
      <c r="B38" s="6" t="s">
        <v>1385</v>
      </c>
      <c r="C38" s="6" t="s">
        <v>56</v>
      </c>
      <c r="D38" s="6" t="str">
        <f t="shared" si="0"/>
        <v>女</v>
      </c>
      <c r="E38" s="6" t="str">
        <f t="shared" si="1"/>
        <v>1965**</v>
      </c>
      <c r="F38" s="6" t="s">
        <v>3427</v>
      </c>
      <c r="G38" s="6"/>
      <c r="H38" s="6"/>
      <c r="I38" s="6"/>
      <c r="J38" s="6"/>
      <c r="K38" s="6"/>
      <c r="L38" s="6"/>
      <c r="M38" s="6"/>
      <c r="N38" s="6"/>
      <c r="O38" s="6" t="s">
        <v>82</v>
      </c>
    </row>
    <row r="39" ht="42" customHeight="1" spans="1:15">
      <c r="A39" s="6"/>
      <c r="B39" s="6" t="s">
        <v>3428</v>
      </c>
      <c r="C39" s="6" t="s">
        <v>388</v>
      </c>
      <c r="D39" s="6" t="str">
        <f t="shared" si="0"/>
        <v>男</v>
      </c>
      <c r="E39" s="6" t="str">
        <f t="shared" si="1"/>
        <v>1987**</v>
      </c>
      <c r="F39" s="6" t="s">
        <v>2737</v>
      </c>
      <c r="G39" s="6"/>
      <c r="H39" s="6"/>
      <c r="I39" s="6"/>
      <c r="J39" s="6"/>
      <c r="K39" s="6"/>
      <c r="L39" s="6"/>
      <c r="M39" s="6"/>
      <c r="N39" s="6"/>
      <c r="O39" s="6" t="s">
        <v>82</v>
      </c>
    </row>
    <row r="40" ht="42" customHeight="1" spans="1:15">
      <c r="A40" s="6"/>
      <c r="B40" s="6" t="s">
        <v>3429</v>
      </c>
      <c r="C40" s="6" t="s">
        <v>49</v>
      </c>
      <c r="D40" s="6" t="str">
        <f t="shared" si="0"/>
        <v>女</v>
      </c>
      <c r="E40" s="6" t="str">
        <f t="shared" si="1"/>
        <v>1991**</v>
      </c>
      <c r="F40" s="6" t="s">
        <v>3430</v>
      </c>
      <c r="G40" s="6"/>
      <c r="H40" s="6"/>
      <c r="I40" s="6"/>
      <c r="J40" s="6"/>
      <c r="K40" s="6"/>
      <c r="L40" s="6"/>
      <c r="M40" s="6"/>
      <c r="N40" s="6"/>
      <c r="O40" s="10" t="s">
        <v>47</v>
      </c>
    </row>
    <row r="41" ht="42" customHeight="1" spans="1:15">
      <c r="A41" s="6"/>
      <c r="B41" s="6" t="s">
        <v>3431</v>
      </c>
      <c r="C41" s="6" t="s">
        <v>601</v>
      </c>
      <c r="D41" s="6" t="str">
        <f t="shared" si="0"/>
        <v>女</v>
      </c>
      <c r="E41" s="6" t="str">
        <f t="shared" si="1"/>
        <v>1994**</v>
      </c>
      <c r="F41" s="6" t="s">
        <v>894</v>
      </c>
      <c r="G41" s="6"/>
      <c r="H41" s="6"/>
      <c r="I41" s="6"/>
      <c r="J41" s="6"/>
      <c r="K41" s="6"/>
      <c r="L41" s="6"/>
      <c r="M41" s="6"/>
      <c r="N41" s="6"/>
      <c r="O41" s="6" t="s">
        <v>82</v>
      </c>
    </row>
    <row r="42" ht="33" customHeight="1" spans="1:15">
      <c r="A42" s="6">
        <v>12</v>
      </c>
      <c r="B42" s="6" t="s">
        <v>3432</v>
      </c>
      <c r="C42" s="6" t="s">
        <v>42</v>
      </c>
      <c r="D42" s="6" t="str">
        <f t="shared" si="0"/>
        <v>男</v>
      </c>
      <c r="E42" s="6" t="str">
        <f t="shared" si="1"/>
        <v>1967**</v>
      </c>
      <c r="F42" s="6" t="s">
        <v>3433</v>
      </c>
      <c r="G42" s="6" t="s">
        <v>3359</v>
      </c>
      <c r="H42" s="6">
        <v>4</v>
      </c>
      <c r="I42" s="6">
        <v>4</v>
      </c>
      <c r="J42" s="6" t="s">
        <v>2921</v>
      </c>
      <c r="K42" s="6">
        <v>2.1</v>
      </c>
      <c r="L42" s="6">
        <v>1.4</v>
      </c>
      <c r="M42" s="6">
        <v>0.175</v>
      </c>
      <c r="N42" s="6" t="s">
        <v>1211</v>
      </c>
      <c r="O42" s="10" t="s">
        <v>47</v>
      </c>
    </row>
    <row r="43" ht="30.95" customHeight="1" spans="1:15">
      <c r="A43" s="6"/>
      <c r="B43" s="6" t="s">
        <v>3434</v>
      </c>
      <c r="C43" s="6" t="s">
        <v>73</v>
      </c>
      <c r="D43" s="6" t="str">
        <f t="shared" si="0"/>
        <v>男</v>
      </c>
      <c r="E43" s="6" t="str">
        <f t="shared" si="1"/>
        <v>1997**</v>
      </c>
      <c r="F43" s="6" t="s">
        <v>3435</v>
      </c>
      <c r="G43" s="6"/>
      <c r="H43" s="6"/>
      <c r="I43" s="6"/>
      <c r="J43" s="6"/>
      <c r="K43" s="6"/>
      <c r="L43" s="6"/>
      <c r="M43" s="6"/>
      <c r="N43" s="6"/>
      <c r="O43" s="6" t="s">
        <v>82</v>
      </c>
    </row>
    <row r="44" ht="32.1" customHeight="1" spans="1:15">
      <c r="A44" s="6"/>
      <c r="B44" s="6" t="s">
        <v>3436</v>
      </c>
      <c r="C44" s="6" t="s">
        <v>3437</v>
      </c>
      <c r="D44" s="6" t="str">
        <f t="shared" si="0"/>
        <v>女</v>
      </c>
      <c r="E44" s="6" t="str">
        <f t="shared" si="1"/>
        <v>1968**</v>
      </c>
      <c r="F44" s="6" t="s">
        <v>3438</v>
      </c>
      <c r="G44" s="6"/>
      <c r="H44" s="6"/>
      <c r="I44" s="6"/>
      <c r="J44" s="6"/>
      <c r="K44" s="6"/>
      <c r="L44" s="6"/>
      <c r="M44" s="6"/>
      <c r="N44" s="6"/>
      <c r="O44" s="10" t="s">
        <v>47</v>
      </c>
    </row>
    <row r="45" ht="24.95" customHeight="1" spans="1:15">
      <c r="A45" s="6"/>
      <c r="B45" s="6" t="s">
        <v>3439</v>
      </c>
      <c r="C45" s="6" t="s">
        <v>70</v>
      </c>
      <c r="D45" s="6" t="str">
        <f t="shared" si="0"/>
        <v>女</v>
      </c>
      <c r="E45" s="6" t="str">
        <f t="shared" si="1"/>
        <v>1991**</v>
      </c>
      <c r="F45" s="6" t="s">
        <v>2873</v>
      </c>
      <c r="G45" s="6"/>
      <c r="H45" s="6"/>
      <c r="I45" s="6"/>
      <c r="J45" s="6"/>
      <c r="K45" s="6"/>
      <c r="L45" s="6"/>
      <c r="M45" s="6"/>
      <c r="N45" s="6"/>
      <c r="O45" s="6" t="s">
        <v>82</v>
      </c>
    </row>
    <row r="46" customHeight="1" spans="1:15">
      <c r="A46" s="6">
        <v>13</v>
      </c>
      <c r="B46" s="6" t="s">
        <v>3440</v>
      </c>
      <c r="C46" s="6" t="s">
        <v>42</v>
      </c>
      <c r="D46" s="6" t="str">
        <f t="shared" si="0"/>
        <v>男</v>
      </c>
      <c r="E46" s="6" t="str">
        <f t="shared" si="1"/>
        <v>1958**</v>
      </c>
      <c r="F46" s="6" t="s">
        <v>3441</v>
      </c>
      <c r="G46" s="6" t="s">
        <v>3359</v>
      </c>
      <c r="H46" s="6">
        <v>8</v>
      </c>
      <c r="I46" s="6">
        <v>4</v>
      </c>
      <c r="J46" s="6" t="s">
        <v>3442</v>
      </c>
      <c r="K46" s="6">
        <v>3.5</v>
      </c>
      <c r="L46" s="6">
        <v>3.5</v>
      </c>
      <c r="M46" s="6">
        <v>0</v>
      </c>
      <c r="N46" s="6" t="s">
        <v>1211</v>
      </c>
      <c r="O46" s="6" t="s">
        <v>82</v>
      </c>
    </row>
    <row r="47" customHeight="1" spans="1:15">
      <c r="A47" s="6"/>
      <c r="B47" s="6" t="s">
        <v>3443</v>
      </c>
      <c r="C47" s="6" t="s">
        <v>56</v>
      </c>
      <c r="D47" s="6" t="str">
        <f t="shared" si="0"/>
        <v>女</v>
      </c>
      <c r="E47" s="6" t="str">
        <f t="shared" si="1"/>
        <v>1962**</v>
      </c>
      <c r="F47" s="6" t="s">
        <v>1222</v>
      </c>
      <c r="G47" s="6"/>
      <c r="H47" s="6"/>
      <c r="I47" s="6"/>
      <c r="J47" s="6"/>
      <c r="K47" s="6"/>
      <c r="L47" s="6"/>
      <c r="M47" s="6"/>
      <c r="N47" s="6"/>
      <c r="O47" s="6" t="s">
        <v>82</v>
      </c>
    </row>
    <row r="48" customHeight="1" spans="1:15">
      <c r="A48" s="6"/>
      <c r="B48" s="6" t="s">
        <v>3444</v>
      </c>
      <c r="C48" s="6" t="s">
        <v>73</v>
      </c>
      <c r="D48" s="6" t="str">
        <f t="shared" si="0"/>
        <v>男</v>
      </c>
      <c r="E48" s="6" t="str">
        <f t="shared" si="1"/>
        <v>1984**</v>
      </c>
      <c r="F48" s="6" t="s">
        <v>1644</v>
      </c>
      <c r="G48" s="6"/>
      <c r="H48" s="6"/>
      <c r="I48" s="6"/>
      <c r="J48" s="6"/>
      <c r="K48" s="6"/>
      <c r="L48" s="6"/>
      <c r="M48" s="6"/>
      <c r="N48" s="6"/>
      <c r="O48" s="10" t="s">
        <v>47</v>
      </c>
    </row>
    <row r="49" ht="54" customHeight="1" spans="1:15">
      <c r="A49" s="6"/>
      <c r="B49" s="6" t="s">
        <v>3445</v>
      </c>
      <c r="C49" s="6" t="s">
        <v>70</v>
      </c>
      <c r="D49" s="6" t="str">
        <f t="shared" si="0"/>
        <v>女</v>
      </c>
      <c r="E49" s="6" t="str">
        <f t="shared" si="1"/>
        <v>1990**</v>
      </c>
      <c r="F49" s="6" t="s">
        <v>3325</v>
      </c>
      <c r="G49" s="6"/>
      <c r="H49" s="6"/>
      <c r="I49" s="6"/>
      <c r="J49" s="6"/>
      <c r="K49" s="6"/>
      <c r="L49" s="6"/>
      <c r="M49" s="6"/>
      <c r="N49" s="6"/>
      <c r="O49" s="10" t="s">
        <v>47</v>
      </c>
    </row>
    <row r="50" ht="35.1" customHeight="1" spans="1:15">
      <c r="A50" s="6">
        <v>14</v>
      </c>
      <c r="B50" s="6" t="s">
        <v>3446</v>
      </c>
      <c r="C50" s="6" t="s">
        <v>42</v>
      </c>
      <c r="D50" s="6" t="str">
        <f t="shared" si="0"/>
        <v>男</v>
      </c>
      <c r="E50" s="6" t="str">
        <f t="shared" si="1"/>
        <v>1971**</v>
      </c>
      <c r="F50" s="6" t="s">
        <v>3447</v>
      </c>
      <c r="G50" s="6" t="s">
        <v>3359</v>
      </c>
      <c r="H50" s="6">
        <v>6</v>
      </c>
      <c r="I50" s="6">
        <v>4</v>
      </c>
      <c r="J50" s="6" t="s">
        <v>3448</v>
      </c>
      <c r="K50" s="6">
        <v>2.1</v>
      </c>
      <c r="L50" s="6">
        <v>2.1</v>
      </c>
      <c r="M50" s="6">
        <v>0</v>
      </c>
      <c r="N50" s="6" t="s">
        <v>1211</v>
      </c>
      <c r="O50" s="10" t="s">
        <v>47</v>
      </c>
    </row>
    <row r="51" ht="35.1" customHeight="1" spans="1:15">
      <c r="A51" s="6"/>
      <c r="B51" s="6" t="s">
        <v>3449</v>
      </c>
      <c r="C51" s="6" t="s">
        <v>56</v>
      </c>
      <c r="D51" s="6" t="str">
        <f t="shared" si="0"/>
        <v>女</v>
      </c>
      <c r="E51" s="6" t="str">
        <f t="shared" si="1"/>
        <v>1969**</v>
      </c>
      <c r="F51" s="6" t="s">
        <v>3081</v>
      </c>
      <c r="G51" s="6"/>
      <c r="H51" s="6"/>
      <c r="I51" s="6"/>
      <c r="J51" s="6"/>
      <c r="K51" s="6"/>
      <c r="L51" s="6"/>
      <c r="M51" s="6"/>
      <c r="N51" s="6"/>
      <c r="O51" s="6" t="s">
        <v>82</v>
      </c>
    </row>
    <row r="52" ht="55" customHeight="1" spans="1:16">
      <c r="A52" s="6"/>
      <c r="B52" s="6" t="s">
        <v>3450</v>
      </c>
      <c r="C52" s="6" t="s">
        <v>70</v>
      </c>
      <c r="D52" s="6" t="str">
        <f t="shared" si="0"/>
        <v>女</v>
      </c>
      <c r="E52" s="6" t="str">
        <f t="shared" si="1"/>
        <v>1994**</v>
      </c>
      <c r="F52" s="6" t="s">
        <v>3451</v>
      </c>
      <c r="G52" s="6"/>
      <c r="H52" s="6"/>
      <c r="I52" s="6"/>
      <c r="J52" s="6"/>
      <c r="K52" s="6"/>
      <c r="L52" s="6"/>
      <c r="M52" s="6"/>
      <c r="N52" s="6"/>
      <c r="O52" s="10" t="s">
        <v>3452</v>
      </c>
      <c r="P52" s="27"/>
    </row>
    <row r="53" ht="35.1" customHeight="1" spans="1:16">
      <c r="A53" s="6"/>
      <c r="B53" s="6" t="s">
        <v>3453</v>
      </c>
      <c r="C53" s="6" t="s">
        <v>330</v>
      </c>
      <c r="D53" s="6" t="str">
        <f t="shared" si="0"/>
        <v>男</v>
      </c>
      <c r="E53" s="6" t="str">
        <f t="shared" si="1"/>
        <v>1995**</v>
      </c>
      <c r="F53" s="6" t="s">
        <v>3454</v>
      </c>
      <c r="G53" s="6"/>
      <c r="H53" s="6"/>
      <c r="I53" s="6"/>
      <c r="J53" s="6"/>
      <c r="K53" s="6"/>
      <c r="L53" s="6"/>
      <c r="M53" s="6"/>
      <c r="N53" s="6"/>
      <c r="O53" s="6" t="s">
        <v>82</v>
      </c>
      <c r="P53" s="27"/>
    </row>
    <row r="54" ht="35.1" customHeight="1" spans="1:15">
      <c r="A54" s="6">
        <v>15</v>
      </c>
      <c r="B54" s="6" t="s">
        <v>3455</v>
      </c>
      <c r="C54" s="6" t="s">
        <v>42</v>
      </c>
      <c r="D54" s="6" t="str">
        <f t="shared" si="0"/>
        <v>男</v>
      </c>
      <c r="E54" s="6" t="str">
        <f t="shared" si="1"/>
        <v>1959**</v>
      </c>
      <c r="F54" s="6" t="s">
        <v>3456</v>
      </c>
      <c r="G54" s="6" t="s">
        <v>3359</v>
      </c>
      <c r="H54" s="6">
        <v>7</v>
      </c>
      <c r="I54" s="6">
        <v>5</v>
      </c>
      <c r="J54" s="6" t="s">
        <v>3360</v>
      </c>
      <c r="K54" s="6">
        <v>3.15</v>
      </c>
      <c r="L54" s="6">
        <v>3.15</v>
      </c>
      <c r="M54" s="6">
        <v>0</v>
      </c>
      <c r="N54" s="6" t="s">
        <v>1211</v>
      </c>
      <c r="O54" s="10" t="s">
        <v>47</v>
      </c>
    </row>
    <row r="55" ht="35.1" customHeight="1" spans="1:15">
      <c r="A55" s="6"/>
      <c r="B55" s="6" t="s">
        <v>3457</v>
      </c>
      <c r="C55" s="6" t="s">
        <v>56</v>
      </c>
      <c r="D55" s="6" t="str">
        <f t="shared" si="0"/>
        <v>女</v>
      </c>
      <c r="E55" s="6" t="str">
        <f t="shared" si="1"/>
        <v>1964**</v>
      </c>
      <c r="F55" s="6" t="s">
        <v>3458</v>
      </c>
      <c r="G55" s="6"/>
      <c r="H55" s="6"/>
      <c r="I55" s="6"/>
      <c r="J55" s="6"/>
      <c r="K55" s="6"/>
      <c r="L55" s="6"/>
      <c r="M55" s="6"/>
      <c r="N55" s="6"/>
      <c r="O55" s="10" t="s">
        <v>47</v>
      </c>
    </row>
    <row r="56" ht="35.1" customHeight="1" spans="1:15">
      <c r="A56" s="6"/>
      <c r="B56" s="6" t="s">
        <v>3459</v>
      </c>
      <c r="C56" s="6" t="s">
        <v>73</v>
      </c>
      <c r="D56" s="6" t="str">
        <f t="shared" si="0"/>
        <v>男</v>
      </c>
      <c r="E56" s="6" t="str">
        <f t="shared" si="1"/>
        <v>1987**</v>
      </c>
      <c r="F56" s="6" t="s">
        <v>3460</v>
      </c>
      <c r="G56" s="6"/>
      <c r="H56" s="6"/>
      <c r="I56" s="6"/>
      <c r="J56" s="6"/>
      <c r="K56" s="6"/>
      <c r="L56" s="6"/>
      <c r="M56" s="6"/>
      <c r="N56" s="6"/>
      <c r="O56" s="6" t="s">
        <v>82</v>
      </c>
    </row>
    <row r="57" ht="35.1" customHeight="1" spans="1:15">
      <c r="A57" s="6"/>
      <c r="B57" s="6" t="s">
        <v>3461</v>
      </c>
      <c r="C57" s="6" t="s">
        <v>388</v>
      </c>
      <c r="D57" s="6" t="str">
        <f t="shared" si="0"/>
        <v>男</v>
      </c>
      <c r="E57" s="6" t="str">
        <f t="shared" si="1"/>
        <v>1986**</v>
      </c>
      <c r="F57" s="6" t="s">
        <v>3462</v>
      </c>
      <c r="G57" s="6"/>
      <c r="H57" s="6"/>
      <c r="I57" s="6"/>
      <c r="J57" s="6"/>
      <c r="K57" s="6"/>
      <c r="L57" s="6"/>
      <c r="M57" s="6"/>
      <c r="N57" s="6"/>
      <c r="O57" s="10" t="s">
        <v>47</v>
      </c>
    </row>
    <row r="58" ht="35.1" customHeight="1" spans="1:15">
      <c r="A58" s="6"/>
      <c r="B58" s="6" t="s">
        <v>3463</v>
      </c>
      <c r="C58" s="6" t="s">
        <v>56</v>
      </c>
      <c r="D58" s="6" t="str">
        <f t="shared" si="0"/>
        <v>女</v>
      </c>
      <c r="E58" s="6" t="str">
        <f t="shared" si="1"/>
        <v>1989**</v>
      </c>
      <c r="F58" s="6" t="s">
        <v>3464</v>
      </c>
      <c r="G58" s="6"/>
      <c r="H58" s="6"/>
      <c r="I58" s="6"/>
      <c r="J58" s="6"/>
      <c r="K58" s="6"/>
      <c r="L58" s="6"/>
      <c r="M58" s="6"/>
      <c r="N58" s="6"/>
      <c r="O58" s="6" t="s">
        <v>82</v>
      </c>
    </row>
    <row r="59" ht="48.95" customHeight="1" spans="1:15">
      <c r="A59" s="6">
        <v>16</v>
      </c>
      <c r="B59" s="6" t="s">
        <v>3465</v>
      </c>
      <c r="C59" s="6" t="s">
        <v>42</v>
      </c>
      <c r="D59" s="6" t="str">
        <f t="shared" si="0"/>
        <v>男</v>
      </c>
      <c r="E59" s="6" t="str">
        <f t="shared" si="1"/>
        <v>1952**</v>
      </c>
      <c r="F59" s="6" t="s">
        <v>3466</v>
      </c>
      <c r="G59" s="6" t="s">
        <v>3359</v>
      </c>
      <c r="H59" s="6">
        <v>5</v>
      </c>
      <c r="I59" s="6">
        <v>3</v>
      </c>
      <c r="J59" s="6" t="s">
        <v>3370</v>
      </c>
      <c r="K59" s="6">
        <v>2.1</v>
      </c>
      <c r="L59" s="6">
        <v>2.1</v>
      </c>
      <c r="M59" s="6">
        <v>0</v>
      </c>
      <c r="N59" s="6" t="s">
        <v>1211</v>
      </c>
      <c r="O59" s="6" t="s">
        <v>82</v>
      </c>
    </row>
    <row r="60" ht="54" customHeight="1" spans="1:15">
      <c r="A60" s="6"/>
      <c r="B60" s="6" t="s">
        <v>3467</v>
      </c>
      <c r="C60" s="6" t="s">
        <v>70</v>
      </c>
      <c r="D60" s="6" t="str">
        <f t="shared" si="0"/>
        <v>女</v>
      </c>
      <c r="E60" s="6" t="str">
        <f t="shared" si="1"/>
        <v>1978**</v>
      </c>
      <c r="F60" s="6" t="s">
        <v>3468</v>
      </c>
      <c r="G60" s="6"/>
      <c r="H60" s="6"/>
      <c r="I60" s="6"/>
      <c r="J60" s="6"/>
      <c r="K60" s="6"/>
      <c r="L60" s="6"/>
      <c r="M60" s="6"/>
      <c r="N60" s="6"/>
      <c r="O60" s="6" t="s">
        <v>82</v>
      </c>
    </row>
    <row r="61" ht="42.95" customHeight="1" spans="1:15">
      <c r="A61" s="6"/>
      <c r="B61" s="6" t="s">
        <v>3469</v>
      </c>
      <c r="C61" s="6" t="s">
        <v>49</v>
      </c>
      <c r="D61" s="6" t="str">
        <f t="shared" si="0"/>
        <v>女</v>
      </c>
      <c r="E61" s="6" t="str">
        <f t="shared" si="1"/>
        <v>1982**</v>
      </c>
      <c r="F61" s="6" t="s">
        <v>3470</v>
      </c>
      <c r="G61" s="6"/>
      <c r="H61" s="6"/>
      <c r="I61" s="6"/>
      <c r="J61" s="6"/>
      <c r="K61" s="6"/>
      <c r="L61" s="6"/>
      <c r="M61" s="6"/>
      <c r="N61" s="6"/>
      <c r="O61" s="6" t="s">
        <v>82</v>
      </c>
    </row>
    <row r="62" ht="35.1" customHeight="1" spans="1:15">
      <c r="A62" s="6">
        <v>17</v>
      </c>
      <c r="B62" s="6" t="s">
        <v>3471</v>
      </c>
      <c r="C62" s="6" t="s">
        <v>126</v>
      </c>
      <c r="D62" s="6" t="str">
        <f t="shared" si="0"/>
        <v>男</v>
      </c>
      <c r="E62" s="6" t="str">
        <f t="shared" si="1"/>
        <v>1973**</v>
      </c>
      <c r="F62" s="6" t="s">
        <v>3472</v>
      </c>
      <c r="G62" s="6" t="s">
        <v>3359</v>
      </c>
      <c r="H62" s="6">
        <v>7</v>
      </c>
      <c r="I62" s="6">
        <v>6</v>
      </c>
      <c r="J62" s="6" t="s">
        <v>3473</v>
      </c>
      <c r="K62" s="6">
        <v>2.8</v>
      </c>
      <c r="L62" s="6">
        <v>2.56</v>
      </c>
      <c r="M62" s="6">
        <v>0.034</v>
      </c>
      <c r="N62" s="6" t="s">
        <v>1211</v>
      </c>
      <c r="O62" s="6" t="s">
        <v>82</v>
      </c>
    </row>
    <row r="63" ht="35.1" customHeight="1" spans="1:15">
      <c r="A63" s="6"/>
      <c r="B63" s="6" t="s">
        <v>3474</v>
      </c>
      <c r="C63" s="6" t="s">
        <v>73</v>
      </c>
      <c r="D63" s="6" t="str">
        <f t="shared" si="0"/>
        <v>男</v>
      </c>
      <c r="E63" s="6" t="str">
        <f t="shared" si="1"/>
        <v>1998**</v>
      </c>
      <c r="F63" s="6" t="s">
        <v>890</v>
      </c>
      <c r="G63" s="6"/>
      <c r="H63" s="6"/>
      <c r="I63" s="6"/>
      <c r="J63" s="6"/>
      <c r="K63" s="6"/>
      <c r="L63" s="6"/>
      <c r="M63" s="6"/>
      <c r="N63" s="6"/>
      <c r="O63" s="6" t="s">
        <v>82</v>
      </c>
    </row>
    <row r="64" ht="35.1" customHeight="1" spans="1:15">
      <c r="A64" s="6"/>
      <c r="B64" s="6" t="s">
        <v>3475</v>
      </c>
      <c r="C64" s="6" t="s">
        <v>411</v>
      </c>
      <c r="D64" s="6" t="str">
        <f t="shared" si="0"/>
        <v>女</v>
      </c>
      <c r="E64" s="6" t="str">
        <f t="shared" si="1"/>
        <v>1974**</v>
      </c>
      <c r="F64" s="6" t="s">
        <v>3476</v>
      </c>
      <c r="G64" s="6"/>
      <c r="H64" s="6"/>
      <c r="I64" s="6"/>
      <c r="J64" s="6"/>
      <c r="K64" s="6"/>
      <c r="L64" s="6"/>
      <c r="M64" s="6"/>
      <c r="N64" s="6"/>
      <c r="O64" s="6" t="s">
        <v>47</v>
      </c>
    </row>
    <row r="65" ht="35.1" customHeight="1" spans="1:15">
      <c r="A65" s="6"/>
      <c r="B65" s="6" t="s">
        <v>3477</v>
      </c>
      <c r="C65" s="6" t="s">
        <v>750</v>
      </c>
      <c r="D65" s="6" t="str">
        <f t="shared" si="0"/>
        <v>男</v>
      </c>
      <c r="E65" s="6" t="str">
        <f t="shared" si="1"/>
        <v>1944**</v>
      </c>
      <c r="F65" s="6" t="s">
        <v>3478</v>
      </c>
      <c r="G65" s="6"/>
      <c r="H65" s="6"/>
      <c r="I65" s="6"/>
      <c r="J65" s="6"/>
      <c r="K65" s="6"/>
      <c r="L65" s="6"/>
      <c r="M65" s="6"/>
      <c r="N65" s="6"/>
      <c r="O65" s="6" t="s">
        <v>3479</v>
      </c>
    </row>
    <row r="66" ht="35.1" customHeight="1" spans="1:15">
      <c r="A66" s="6"/>
      <c r="B66" s="6" t="s">
        <v>3480</v>
      </c>
      <c r="C66" s="6" t="s">
        <v>2690</v>
      </c>
      <c r="D66" s="6" t="str">
        <f t="shared" si="0"/>
        <v>女</v>
      </c>
      <c r="E66" s="6" t="str">
        <f t="shared" si="1"/>
        <v>1950**</v>
      </c>
      <c r="F66" s="6" t="s">
        <v>3481</v>
      </c>
      <c r="G66" s="6"/>
      <c r="H66" s="6"/>
      <c r="I66" s="6"/>
      <c r="J66" s="6"/>
      <c r="K66" s="6"/>
      <c r="L66" s="6"/>
      <c r="M66" s="6"/>
      <c r="N66" s="6"/>
      <c r="O66" s="6" t="s">
        <v>47</v>
      </c>
    </row>
    <row r="67" s="2" customFormat="1" ht="35.1" customHeight="1" spans="1:16">
      <c r="A67" s="6"/>
      <c r="B67" s="6" t="s">
        <v>3482</v>
      </c>
      <c r="C67" s="6" t="s">
        <v>3483</v>
      </c>
      <c r="D67" s="6" t="str">
        <f t="shared" ref="D67:D130" si="2">IF(MOD(MID(F67,17,1),2),"男","女")</f>
        <v>女</v>
      </c>
      <c r="E67" s="6" t="str">
        <f t="shared" ref="E67:E130" si="3">TEXT(MID(F67,7,6),"0000-00")</f>
        <v>1982**</v>
      </c>
      <c r="F67" s="28" t="s">
        <v>3484</v>
      </c>
      <c r="G67" s="6"/>
      <c r="H67" s="6"/>
      <c r="I67" s="6"/>
      <c r="J67" s="6"/>
      <c r="K67" s="6"/>
      <c r="L67" s="6"/>
      <c r="M67" s="6"/>
      <c r="N67" s="6"/>
      <c r="O67" s="6" t="s">
        <v>82</v>
      </c>
      <c r="P67" s="31"/>
    </row>
    <row r="68" ht="39.95" customHeight="1" spans="1:15">
      <c r="A68" s="6">
        <v>18</v>
      </c>
      <c r="B68" s="6" t="s">
        <v>3485</v>
      </c>
      <c r="C68" s="6" t="s">
        <v>126</v>
      </c>
      <c r="D68" s="6" t="str">
        <f t="shared" si="2"/>
        <v>男</v>
      </c>
      <c r="E68" s="6" t="str">
        <f t="shared" si="3"/>
        <v>1957**</v>
      </c>
      <c r="F68" s="6" t="s">
        <v>3486</v>
      </c>
      <c r="G68" s="6" t="s">
        <v>3359</v>
      </c>
      <c r="H68" s="6">
        <v>7</v>
      </c>
      <c r="I68" s="6">
        <v>5</v>
      </c>
      <c r="J68" s="6" t="s">
        <v>3473</v>
      </c>
      <c r="K68" s="6">
        <v>3.15</v>
      </c>
      <c r="L68" s="6">
        <v>2.15</v>
      </c>
      <c r="M68" s="6">
        <v>0.14</v>
      </c>
      <c r="N68" s="6" t="s">
        <v>1211</v>
      </c>
      <c r="O68" s="6" t="s">
        <v>82</v>
      </c>
    </row>
    <row r="69" ht="39.95" customHeight="1" spans="1:15">
      <c r="A69" s="6"/>
      <c r="B69" s="6" t="s">
        <v>3487</v>
      </c>
      <c r="C69" s="6" t="s">
        <v>56</v>
      </c>
      <c r="D69" s="6" t="str">
        <f t="shared" si="2"/>
        <v>女</v>
      </c>
      <c r="E69" s="6" t="str">
        <f t="shared" si="3"/>
        <v>1962**</v>
      </c>
      <c r="F69" s="6" t="s">
        <v>2015</v>
      </c>
      <c r="G69" s="6"/>
      <c r="H69" s="6"/>
      <c r="I69" s="6"/>
      <c r="J69" s="6"/>
      <c r="K69" s="6"/>
      <c r="L69" s="6"/>
      <c r="M69" s="6"/>
      <c r="N69" s="6"/>
      <c r="O69" s="6" t="s">
        <v>82</v>
      </c>
    </row>
    <row r="70" ht="39.95" customHeight="1" spans="1:15">
      <c r="A70" s="6"/>
      <c r="B70" s="6" t="s">
        <v>3488</v>
      </c>
      <c r="C70" s="6" t="s">
        <v>70</v>
      </c>
      <c r="D70" s="6" t="str">
        <f t="shared" si="2"/>
        <v>女</v>
      </c>
      <c r="E70" s="6" t="str">
        <f t="shared" si="3"/>
        <v>1991**</v>
      </c>
      <c r="F70" s="6" t="s">
        <v>346</v>
      </c>
      <c r="G70" s="6"/>
      <c r="H70" s="6"/>
      <c r="I70" s="6"/>
      <c r="J70" s="6"/>
      <c r="K70" s="6"/>
      <c r="L70" s="6"/>
      <c r="M70" s="6"/>
      <c r="N70" s="6"/>
      <c r="O70" s="6" t="s">
        <v>82</v>
      </c>
    </row>
    <row r="71" ht="39.95" customHeight="1" spans="1:15">
      <c r="A71" s="6"/>
      <c r="B71" s="6" t="s">
        <v>3489</v>
      </c>
      <c r="C71" s="6" t="s">
        <v>70</v>
      </c>
      <c r="D71" s="6" t="str">
        <f t="shared" si="2"/>
        <v>女</v>
      </c>
      <c r="E71" s="6" t="str">
        <f t="shared" si="3"/>
        <v>1985**</v>
      </c>
      <c r="F71" s="6" t="s">
        <v>1004</v>
      </c>
      <c r="G71" s="6"/>
      <c r="H71" s="6"/>
      <c r="I71" s="6"/>
      <c r="J71" s="6"/>
      <c r="K71" s="6"/>
      <c r="L71" s="6"/>
      <c r="M71" s="6"/>
      <c r="N71" s="6"/>
      <c r="O71" s="6" t="s">
        <v>47</v>
      </c>
    </row>
    <row r="72" ht="39.95" customHeight="1" spans="1:15">
      <c r="A72" s="6"/>
      <c r="B72" s="6" t="s">
        <v>3490</v>
      </c>
      <c r="C72" s="6" t="s">
        <v>330</v>
      </c>
      <c r="D72" s="6" t="str">
        <f t="shared" si="2"/>
        <v>男</v>
      </c>
      <c r="E72" s="6" t="str">
        <f t="shared" si="3"/>
        <v>1980**</v>
      </c>
      <c r="F72" s="6" t="s">
        <v>3491</v>
      </c>
      <c r="G72" s="6"/>
      <c r="H72" s="6"/>
      <c r="I72" s="6"/>
      <c r="J72" s="6"/>
      <c r="K72" s="6"/>
      <c r="L72" s="6"/>
      <c r="M72" s="6"/>
      <c r="N72" s="6"/>
      <c r="O72" s="6" t="s">
        <v>82</v>
      </c>
    </row>
    <row r="73" ht="51.95" customHeight="1" spans="1:15">
      <c r="A73" s="6">
        <v>19</v>
      </c>
      <c r="B73" s="6" t="s">
        <v>3492</v>
      </c>
      <c r="C73" s="6" t="s">
        <v>126</v>
      </c>
      <c r="D73" s="6" t="str">
        <f t="shared" si="2"/>
        <v>男</v>
      </c>
      <c r="E73" s="6" t="str">
        <f t="shared" si="3"/>
        <v>1956**</v>
      </c>
      <c r="F73" s="6" t="s">
        <v>3493</v>
      </c>
      <c r="G73" s="6" t="s">
        <v>3359</v>
      </c>
      <c r="H73" s="6">
        <v>5</v>
      </c>
      <c r="I73" s="6">
        <v>4</v>
      </c>
      <c r="J73" s="6" t="s">
        <v>3494</v>
      </c>
      <c r="K73" s="6">
        <v>2.8</v>
      </c>
      <c r="L73" s="6">
        <v>2.8</v>
      </c>
      <c r="M73" s="6">
        <v>0</v>
      </c>
      <c r="N73" s="6" t="s">
        <v>1211</v>
      </c>
      <c r="O73" s="6" t="s">
        <v>47</v>
      </c>
    </row>
    <row r="74" ht="54" customHeight="1" spans="1:15">
      <c r="A74" s="6"/>
      <c r="B74" s="6" t="s">
        <v>3495</v>
      </c>
      <c r="C74" s="6" t="s">
        <v>56</v>
      </c>
      <c r="D74" s="6" t="str">
        <f t="shared" si="2"/>
        <v>女</v>
      </c>
      <c r="E74" s="6" t="str">
        <f t="shared" si="3"/>
        <v>1957**</v>
      </c>
      <c r="F74" s="6" t="s">
        <v>2083</v>
      </c>
      <c r="G74" s="6"/>
      <c r="H74" s="6"/>
      <c r="I74" s="6"/>
      <c r="J74" s="6"/>
      <c r="K74" s="6"/>
      <c r="L74" s="6"/>
      <c r="M74" s="6"/>
      <c r="N74" s="6"/>
      <c r="O74" s="6" t="s">
        <v>47</v>
      </c>
    </row>
    <row r="75" ht="54" customHeight="1" spans="1:15">
      <c r="A75" s="6"/>
      <c r="B75" s="6" t="s">
        <v>3496</v>
      </c>
      <c r="C75" s="6" t="s">
        <v>1624</v>
      </c>
      <c r="D75" s="6" t="str">
        <f t="shared" si="2"/>
        <v>女</v>
      </c>
      <c r="E75" s="6" t="str">
        <f t="shared" si="3"/>
        <v>1988**</v>
      </c>
      <c r="F75" s="6" t="s">
        <v>3497</v>
      </c>
      <c r="G75" s="6"/>
      <c r="H75" s="6"/>
      <c r="I75" s="6"/>
      <c r="J75" s="6"/>
      <c r="K75" s="6"/>
      <c r="L75" s="6"/>
      <c r="M75" s="6"/>
      <c r="N75" s="6"/>
      <c r="O75" s="6" t="s">
        <v>82</v>
      </c>
    </row>
    <row r="76" customHeight="1" spans="1:15">
      <c r="A76" s="6"/>
      <c r="B76" s="6" t="s">
        <v>3498</v>
      </c>
      <c r="C76" s="6" t="s">
        <v>601</v>
      </c>
      <c r="D76" s="6" t="str">
        <f t="shared" si="2"/>
        <v>女</v>
      </c>
      <c r="E76" s="6" t="str">
        <f t="shared" si="3"/>
        <v>1981**</v>
      </c>
      <c r="F76" s="6" t="s">
        <v>3499</v>
      </c>
      <c r="G76" s="6"/>
      <c r="H76" s="6"/>
      <c r="I76" s="6"/>
      <c r="J76" s="6"/>
      <c r="K76" s="6"/>
      <c r="L76" s="6"/>
      <c r="M76" s="6"/>
      <c r="N76" s="6"/>
      <c r="O76" s="6" t="s">
        <v>47</v>
      </c>
    </row>
    <row r="77" ht="51" customHeight="1" spans="1:15">
      <c r="A77" s="6">
        <v>20</v>
      </c>
      <c r="B77" s="6" t="s">
        <v>3500</v>
      </c>
      <c r="C77" s="6" t="s">
        <v>126</v>
      </c>
      <c r="D77" s="6" t="str">
        <f t="shared" si="2"/>
        <v>男</v>
      </c>
      <c r="E77" s="6" t="str">
        <f t="shared" si="3"/>
        <v>1962**</v>
      </c>
      <c r="F77" s="6" t="s">
        <v>3501</v>
      </c>
      <c r="G77" s="6" t="s">
        <v>3359</v>
      </c>
      <c r="H77" s="6">
        <v>8</v>
      </c>
      <c r="I77" s="6">
        <v>5</v>
      </c>
      <c r="J77" s="6" t="s">
        <v>3502</v>
      </c>
      <c r="K77" s="6">
        <v>2.8</v>
      </c>
      <c r="L77" s="6">
        <v>2.8</v>
      </c>
      <c r="M77" s="6">
        <v>0</v>
      </c>
      <c r="N77" s="6" t="s">
        <v>1211</v>
      </c>
      <c r="O77" s="6" t="s">
        <v>47</v>
      </c>
    </row>
    <row r="78" ht="56.1" customHeight="1" spans="1:15">
      <c r="A78" s="6"/>
      <c r="B78" s="6" t="s">
        <v>3503</v>
      </c>
      <c r="C78" s="6" t="s">
        <v>56</v>
      </c>
      <c r="D78" s="6" t="str">
        <f t="shared" si="2"/>
        <v>女</v>
      </c>
      <c r="E78" s="6" t="str">
        <f t="shared" si="3"/>
        <v>1963**</v>
      </c>
      <c r="F78" s="6" t="s">
        <v>3504</v>
      </c>
      <c r="G78" s="6"/>
      <c r="H78" s="6"/>
      <c r="I78" s="6"/>
      <c r="J78" s="6"/>
      <c r="K78" s="6"/>
      <c r="L78" s="6"/>
      <c r="M78" s="6"/>
      <c r="N78" s="6"/>
      <c r="O78" s="6" t="s">
        <v>82</v>
      </c>
    </row>
    <row r="79" customHeight="1" spans="1:16">
      <c r="A79" s="6"/>
      <c r="B79" s="6" t="s">
        <v>3505</v>
      </c>
      <c r="C79" s="6" t="s">
        <v>601</v>
      </c>
      <c r="D79" s="6" t="str">
        <f t="shared" si="2"/>
        <v>女</v>
      </c>
      <c r="E79" s="6" t="str">
        <f t="shared" si="3"/>
        <v>1985**</v>
      </c>
      <c r="F79" s="6" t="s">
        <v>3506</v>
      </c>
      <c r="G79" s="6"/>
      <c r="H79" s="6"/>
      <c r="I79" s="6"/>
      <c r="J79" s="6"/>
      <c r="K79" s="6"/>
      <c r="L79" s="6"/>
      <c r="M79" s="6"/>
      <c r="N79" s="6"/>
      <c r="O79" s="6" t="s">
        <v>82</v>
      </c>
      <c r="P79" s="27"/>
    </row>
    <row r="80" ht="50.1" customHeight="1" spans="1:15">
      <c r="A80" s="6"/>
      <c r="B80" s="6" t="s">
        <v>3181</v>
      </c>
      <c r="C80" s="6" t="s">
        <v>601</v>
      </c>
      <c r="D80" s="6" t="str">
        <f t="shared" si="2"/>
        <v>女</v>
      </c>
      <c r="E80" s="6" t="str">
        <f t="shared" si="3"/>
        <v>1987**</v>
      </c>
      <c r="F80" s="6" t="s">
        <v>111</v>
      </c>
      <c r="G80" s="6"/>
      <c r="H80" s="6"/>
      <c r="I80" s="6"/>
      <c r="J80" s="6"/>
      <c r="K80" s="6"/>
      <c r="L80" s="6"/>
      <c r="M80" s="6"/>
      <c r="N80" s="6"/>
      <c r="O80" s="6" t="s">
        <v>47</v>
      </c>
    </row>
    <row r="81" ht="50.1" customHeight="1" spans="1:15">
      <c r="A81" s="6"/>
      <c r="B81" s="6" t="s">
        <v>3507</v>
      </c>
      <c r="C81" s="6" t="s">
        <v>94</v>
      </c>
      <c r="D81" s="6" t="str">
        <f t="shared" si="2"/>
        <v>男</v>
      </c>
      <c r="E81" s="6" t="str">
        <f t="shared" si="3"/>
        <v>1975**</v>
      </c>
      <c r="F81" s="6" t="s">
        <v>3508</v>
      </c>
      <c r="G81" s="6"/>
      <c r="H81" s="6"/>
      <c r="I81" s="6"/>
      <c r="J81" s="6"/>
      <c r="K81" s="6"/>
      <c r="L81" s="6"/>
      <c r="M81" s="6"/>
      <c r="N81" s="6"/>
      <c r="O81" s="6" t="s">
        <v>47</v>
      </c>
    </row>
    <row r="82" ht="39" customHeight="1" spans="1:15">
      <c r="A82" s="6">
        <v>21</v>
      </c>
      <c r="B82" s="6" t="s">
        <v>3509</v>
      </c>
      <c r="C82" s="6" t="s">
        <v>42</v>
      </c>
      <c r="D82" s="6" t="str">
        <f t="shared" si="2"/>
        <v>男</v>
      </c>
      <c r="E82" s="6" t="str">
        <f t="shared" si="3"/>
        <v>1980**</v>
      </c>
      <c r="F82" s="6" t="s">
        <v>3510</v>
      </c>
      <c r="G82" s="6" t="s">
        <v>3359</v>
      </c>
      <c r="H82" s="6">
        <v>12</v>
      </c>
      <c r="I82" s="6">
        <v>7</v>
      </c>
      <c r="J82" s="6" t="s">
        <v>3511</v>
      </c>
      <c r="K82" s="6">
        <v>3.5</v>
      </c>
      <c r="L82" s="6">
        <v>2.5</v>
      </c>
      <c r="M82" s="6">
        <v>0.09</v>
      </c>
      <c r="N82" s="6" t="s">
        <v>1211</v>
      </c>
      <c r="O82" s="6" t="s">
        <v>47</v>
      </c>
    </row>
    <row r="83" ht="29.1" customHeight="1" spans="1:15">
      <c r="A83" s="6"/>
      <c r="B83" s="6" t="s">
        <v>3512</v>
      </c>
      <c r="C83" s="6" t="s">
        <v>56</v>
      </c>
      <c r="D83" s="6" t="str">
        <f t="shared" si="2"/>
        <v>女</v>
      </c>
      <c r="E83" s="6" t="str">
        <f t="shared" si="3"/>
        <v>1982**</v>
      </c>
      <c r="F83" s="6" t="s">
        <v>3513</v>
      </c>
      <c r="G83" s="6"/>
      <c r="H83" s="6"/>
      <c r="I83" s="6"/>
      <c r="J83" s="6"/>
      <c r="K83" s="6"/>
      <c r="L83" s="6"/>
      <c r="M83" s="6"/>
      <c r="N83" s="6"/>
      <c r="O83" s="6" t="s">
        <v>82</v>
      </c>
    </row>
    <row r="84" ht="30" customHeight="1" spans="1:15">
      <c r="A84" s="6"/>
      <c r="B84" s="6" t="s">
        <v>3514</v>
      </c>
      <c r="C84" s="6" t="s">
        <v>126</v>
      </c>
      <c r="D84" s="6" t="str">
        <f t="shared" si="2"/>
        <v>男</v>
      </c>
      <c r="E84" s="6" t="str">
        <f t="shared" si="3"/>
        <v>1989**</v>
      </c>
      <c r="F84" s="6" t="s">
        <v>97</v>
      </c>
      <c r="G84" s="6"/>
      <c r="H84" s="6"/>
      <c r="I84" s="6"/>
      <c r="J84" s="6"/>
      <c r="K84" s="6"/>
      <c r="L84" s="6"/>
      <c r="M84" s="6"/>
      <c r="N84" s="6"/>
      <c r="O84" s="6" t="s">
        <v>47</v>
      </c>
    </row>
    <row r="85" ht="30.95" customHeight="1" spans="1:15">
      <c r="A85" s="6"/>
      <c r="B85" s="6" t="s">
        <v>3515</v>
      </c>
      <c r="C85" s="6" t="s">
        <v>56</v>
      </c>
      <c r="D85" s="6" t="str">
        <f t="shared" si="2"/>
        <v>女</v>
      </c>
      <c r="E85" s="6" t="str">
        <f t="shared" si="3"/>
        <v>1991**</v>
      </c>
      <c r="F85" s="6" t="s">
        <v>3516</v>
      </c>
      <c r="G85" s="6"/>
      <c r="H85" s="6"/>
      <c r="I85" s="6"/>
      <c r="J85" s="6"/>
      <c r="K85" s="6"/>
      <c r="L85" s="6"/>
      <c r="M85" s="6"/>
      <c r="N85" s="6"/>
      <c r="O85" s="6" t="s">
        <v>82</v>
      </c>
    </row>
    <row r="86" ht="29.1" customHeight="1" spans="1:15">
      <c r="A86" s="6"/>
      <c r="B86" s="6" t="s">
        <v>3517</v>
      </c>
      <c r="C86" s="6" t="s">
        <v>42</v>
      </c>
      <c r="D86" s="6" t="str">
        <f t="shared" si="2"/>
        <v>女</v>
      </c>
      <c r="E86" s="6" t="str">
        <f t="shared" si="3"/>
        <v>1988**</v>
      </c>
      <c r="F86" s="6" t="s">
        <v>2199</v>
      </c>
      <c r="G86" s="6"/>
      <c r="H86" s="6"/>
      <c r="I86" s="6"/>
      <c r="J86" s="6"/>
      <c r="K86" s="6"/>
      <c r="L86" s="6"/>
      <c r="M86" s="6"/>
      <c r="N86" s="6"/>
      <c r="O86" s="6" t="s">
        <v>82</v>
      </c>
    </row>
    <row r="87" ht="32.1" customHeight="1" spans="1:15">
      <c r="A87" s="6"/>
      <c r="B87" s="6" t="s">
        <v>3518</v>
      </c>
      <c r="C87" s="6" t="s">
        <v>2690</v>
      </c>
      <c r="D87" s="6" t="str">
        <f t="shared" si="2"/>
        <v>女</v>
      </c>
      <c r="E87" s="6" t="str">
        <f t="shared" si="3"/>
        <v>1955**</v>
      </c>
      <c r="F87" s="6" t="s">
        <v>3519</v>
      </c>
      <c r="G87" s="6"/>
      <c r="H87" s="6"/>
      <c r="I87" s="6"/>
      <c r="J87" s="6"/>
      <c r="K87" s="6"/>
      <c r="L87" s="6"/>
      <c r="M87" s="6"/>
      <c r="N87" s="6"/>
      <c r="O87" s="6" t="s">
        <v>82</v>
      </c>
    </row>
    <row r="88" ht="32.1" customHeight="1" spans="1:15">
      <c r="A88" s="6"/>
      <c r="B88" s="6" t="s">
        <v>3520</v>
      </c>
      <c r="C88" s="6" t="s">
        <v>750</v>
      </c>
      <c r="D88" s="6" t="str">
        <f t="shared" si="2"/>
        <v>男</v>
      </c>
      <c r="E88" s="6" t="str">
        <f t="shared" si="3"/>
        <v>1953**</v>
      </c>
      <c r="F88" s="6" t="s">
        <v>3383</v>
      </c>
      <c r="G88" s="6"/>
      <c r="H88" s="6"/>
      <c r="I88" s="6"/>
      <c r="J88" s="6"/>
      <c r="K88" s="6"/>
      <c r="L88" s="6"/>
      <c r="M88" s="6"/>
      <c r="N88" s="6"/>
      <c r="O88" s="6" t="s">
        <v>3521</v>
      </c>
    </row>
    <row r="89" s="2" customFormat="1" ht="66" customHeight="1" spans="1:16">
      <c r="A89" s="6">
        <v>22</v>
      </c>
      <c r="B89" s="6" t="s">
        <v>3522</v>
      </c>
      <c r="C89" s="6" t="s">
        <v>42</v>
      </c>
      <c r="D89" s="6" t="str">
        <f t="shared" si="2"/>
        <v>男</v>
      </c>
      <c r="E89" s="6" t="str">
        <f t="shared" si="3"/>
        <v>1976**</v>
      </c>
      <c r="F89" s="6" t="s">
        <v>1012</v>
      </c>
      <c r="G89" s="6" t="s">
        <v>3359</v>
      </c>
      <c r="H89" s="6">
        <v>4</v>
      </c>
      <c r="I89" s="6">
        <v>2</v>
      </c>
      <c r="J89" s="6" t="s">
        <v>3523</v>
      </c>
      <c r="K89" s="6">
        <v>1.57</v>
      </c>
      <c r="L89" s="6">
        <v>1.57</v>
      </c>
      <c r="M89" s="6">
        <v>0</v>
      </c>
      <c r="N89" s="6" t="s">
        <v>1211</v>
      </c>
      <c r="O89" s="6" t="s">
        <v>47</v>
      </c>
      <c r="P89" s="25"/>
    </row>
    <row r="90" ht="57" customHeight="1" spans="1:15">
      <c r="A90" s="6"/>
      <c r="B90" s="6" t="s">
        <v>3524</v>
      </c>
      <c r="C90" s="6" t="s">
        <v>56</v>
      </c>
      <c r="D90" s="6" t="str">
        <f t="shared" si="2"/>
        <v>女</v>
      </c>
      <c r="E90" s="6" t="str">
        <f t="shared" si="3"/>
        <v>1979**</v>
      </c>
      <c r="F90" s="6" t="s">
        <v>3525</v>
      </c>
      <c r="G90" s="6"/>
      <c r="H90" s="6"/>
      <c r="I90" s="6"/>
      <c r="J90" s="6"/>
      <c r="K90" s="6"/>
      <c r="L90" s="6"/>
      <c r="M90" s="6"/>
      <c r="N90" s="6"/>
      <c r="O90" s="6" t="s">
        <v>47</v>
      </c>
    </row>
    <row r="91" ht="35.1" customHeight="1" spans="1:15">
      <c r="A91" s="6">
        <v>23</v>
      </c>
      <c r="B91" s="6" t="s">
        <v>3526</v>
      </c>
      <c r="C91" s="6" t="s">
        <v>42</v>
      </c>
      <c r="D91" s="6" t="str">
        <f t="shared" si="2"/>
        <v>男</v>
      </c>
      <c r="E91" s="6" t="str">
        <f t="shared" si="3"/>
        <v>1988**</v>
      </c>
      <c r="F91" s="6" t="s">
        <v>3527</v>
      </c>
      <c r="G91" s="6" t="s">
        <v>3359</v>
      </c>
      <c r="H91" s="6">
        <v>4</v>
      </c>
      <c r="I91" s="6">
        <v>4</v>
      </c>
      <c r="J91" s="6" t="s">
        <v>3528</v>
      </c>
      <c r="K91" s="6">
        <v>2.97</v>
      </c>
      <c r="L91" s="6">
        <v>2.97</v>
      </c>
      <c r="M91" s="6">
        <v>0</v>
      </c>
      <c r="N91" s="6" t="s">
        <v>1211</v>
      </c>
      <c r="O91" s="6" t="s">
        <v>47</v>
      </c>
    </row>
    <row r="92" ht="39.95" customHeight="1" spans="1:15">
      <c r="A92" s="6"/>
      <c r="B92" s="6" t="s">
        <v>3529</v>
      </c>
      <c r="C92" s="6" t="s">
        <v>750</v>
      </c>
      <c r="D92" s="6" t="str">
        <f t="shared" si="2"/>
        <v>男</v>
      </c>
      <c r="E92" s="6" t="str">
        <f t="shared" si="3"/>
        <v>1952**</v>
      </c>
      <c r="F92" s="6" t="s">
        <v>3530</v>
      </c>
      <c r="G92" s="6"/>
      <c r="H92" s="6"/>
      <c r="I92" s="6"/>
      <c r="J92" s="6"/>
      <c r="K92" s="6"/>
      <c r="L92" s="6"/>
      <c r="M92" s="6"/>
      <c r="N92" s="6"/>
      <c r="O92" s="6" t="s">
        <v>3531</v>
      </c>
    </row>
    <row r="93" ht="42" customHeight="1" spans="1:15">
      <c r="A93" s="6"/>
      <c r="B93" s="6" t="s">
        <v>3532</v>
      </c>
      <c r="C93" s="6" t="s">
        <v>2690</v>
      </c>
      <c r="D93" s="6" t="str">
        <f t="shared" si="2"/>
        <v>女</v>
      </c>
      <c r="E93" s="6" t="str">
        <f t="shared" si="3"/>
        <v>1962**</v>
      </c>
      <c r="F93" s="6" t="s">
        <v>1848</v>
      </c>
      <c r="G93" s="6"/>
      <c r="H93" s="6"/>
      <c r="I93" s="6"/>
      <c r="J93" s="6"/>
      <c r="K93" s="6"/>
      <c r="L93" s="6"/>
      <c r="M93" s="6"/>
      <c r="N93" s="6"/>
      <c r="O93" s="6" t="s">
        <v>3533</v>
      </c>
    </row>
    <row r="94" s="2" customFormat="1" ht="42" customHeight="1" spans="1:16">
      <c r="A94" s="6"/>
      <c r="B94" s="6" t="s">
        <v>3534</v>
      </c>
      <c r="C94" s="6" t="s">
        <v>435</v>
      </c>
      <c r="D94" s="6" t="str">
        <f t="shared" si="2"/>
        <v>女</v>
      </c>
      <c r="E94" s="6" t="str">
        <f t="shared" si="3"/>
        <v>1993**</v>
      </c>
      <c r="F94" s="29" t="s">
        <v>3535</v>
      </c>
      <c r="G94" s="6"/>
      <c r="H94" s="6"/>
      <c r="I94" s="6"/>
      <c r="J94" s="6"/>
      <c r="K94" s="6"/>
      <c r="L94" s="6"/>
      <c r="M94" s="6"/>
      <c r="N94" s="6"/>
      <c r="O94" s="6" t="s">
        <v>82</v>
      </c>
      <c r="P94" s="32"/>
    </row>
    <row r="95" ht="39.95" customHeight="1" spans="1:15">
      <c r="A95" s="8">
        <v>24</v>
      </c>
      <c r="B95" s="6" t="s">
        <v>3536</v>
      </c>
      <c r="C95" s="6" t="s">
        <v>42</v>
      </c>
      <c r="D95" s="6" t="str">
        <f t="shared" si="2"/>
        <v>男</v>
      </c>
      <c r="E95" s="6" t="str">
        <f t="shared" si="3"/>
        <v>1952**</v>
      </c>
      <c r="F95" s="6" t="s">
        <v>3537</v>
      </c>
      <c r="G95" s="8" t="s">
        <v>3359</v>
      </c>
      <c r="H95" s="8">
        <v>6</v>
      </c>
      <c r="I95" s="8">
        <v>5</v>
      </c>
      <c r="J95" s="8" t="s">
        <v>3538</v>
      </c>
      <c r="K95" s="8">
        <v>3.15</v>
      </c>
      <c r="L95" s="8">
        <v>2.3</v>
      </c>
      <c r="M95" s="8">
        <v>0.14</v>
      </c>
      <c r="N95" s="8" t="s">
        <v>3405</v>
      </c>
      <c r="O95" s="6" t="s">
        <v>47</v>
      </c>
    </row>
    <row r="96" ht="39.95" customHeight="1" spans="1:15">
      <c r="A96" s="9"/>
      <c r="B96" s="6" t="s">
        <v>3539</v>
      </c>
      <c r="C96" s="6" t="s">
        <v>56</v>
      </c>
      <c r="D96" s="6" t="str">
        <f t="shared" si="2"/>
        <v>女</v>
      </c>
      <c r="E96" s="6" t="str">
        <f t="shared" si="3"/>
        <v>1956**</v>
      </c>
      <c r="F96" s="6" t="s">
        <v>3540</v>
      </c>
      <c r="G96" s="9"/>
      <c r="H96" s="9"/>
      <c r="I96" s="9"/>
      <c r="J96" s="9"/>
      <c r="K96" s="9"/>
      <c r="L96" s="9"/>
      <c r="M96" s="9"/>
      <c r="N96" s="9"/>
      <c r="O96" s="6" t="s">
        <v>47</v>
      </c>
    </row>
    <row r="97" ht="39.95" customHeight="1" spans="1:15">
      <c r="A97" s="9"/>
      <c r="B97" s="6" t="s">
        <v>3541</v>
      </c>
      <c r="C97" s="6" t="s">
        <v>388</v>
      </c>
      <c r="D97" s="6" t="str">
        <f t="shared" si="2"/>
        <v>男</v>
      </c>
      <c r="E97" s="6" t="str">
        <f t="shared" si="3"/>
        <v>1982**</v>
      </c>
      <c r="F97" s="6" t="s">
        <v>3542</v>
      </c>
      <c r="G97" s="9"/>
      <c r="H97" s="9"/>
      <c r="I97" s="9"/>
      <c r="J97" s="9"/>
      <c r="K97" s="9"/>
      <c r="L97" s="9"/>
      <c r="M97" s="9"/>
      <c r="N97" s="9"/>
      <c r="O97" s="6" t="s">
        <v>82</v>
      </c>
    </row>
    <row r="98" s="2" customFormat="1" ht="39.95" customHeight="1" spans="1:16">
      <c r="A98" s="9"/>
      <c r="B98" s="6" t="s">
        <v>2224</v>
      </c>
      <c r="C98" s="6" t="s">
        <v>601</v>
      </c>
      <c r="D98" s="6" t="str">
        <f t="shared" si="2"/>
        <v>女</v>
      </c>
      <c r="E98" s="6" t="str">
        <f t="shared" si="3"/>
        <v>1980**</v>
      </c>
      <c r="F98" s="30" t="s">
        <v>3543</v>
      </c>
      <c r="G98" s="9"/>
      <c r="H98" s="9"/>
      <c r="I98" s="9"/>
      <c r="J98" s="9"/>
      <c r="K98" s="9"/>
      <c r="L98" s="9"/>
      <c r="M98" s="9"/>
      <c r="N98" s="9"/>
      <c r="O98" s="6" t="s">
        <v>82</v>
      </c>
      <c r="P98" s="33"/>
    </row>
    <row r="99" s="2" customFormat="1" ht="39.95" customHeight="1" spans="1:16">
      <c r="A99" s="7"/>
      <c r="B99" s="6" t="s">
        <v>3544</v>
      </c>
      <c r="C99" s="6" t="s">
        <v>70</v>
      </c>
      <c r="D99" s="6" t="str">
        <f t="shared" si="2"/>
        <v>女</v>
      </c>
      <c r="E99" s="6" t="str">
        <f t="shared" si="3"/>
        <v>2001**</v>
      </c>
      <c r="F99" s="6" t="s">
        <v>2009</v>
      </c>
      <c r="G99" s="7"/>
      <c r="H99" s="7"/>
      <c r="I99" s="7"/>
      <c r="J99" s="7"/>
      <c r="K99" s="7"/>
      <c r="L99" s="7"/>
      <c r="M99" s="7"/>
      <c r="N99" s="7"/>
      <c r="O99" s="6"/>
      <c r="P99" s="25"/>
    </row>
    <row r="100" ht="44.1" customHeight="1" spans="1:15">
      <c r="A100" s="6">
        <v>25</v>
      </c>
      <c r="B100" s="6" t="s">
        <v>3545</v>
      </c>
      <c r="C100" s="6" t="s">
        <v>42</v>
      </c>
      <c r="D100" s="6" t="str">
        <f t="shared" si="2"/>
        <v>男</v>
      </c>
      <c r="E100" s="6" t="str">
        <f t="shared" si="3"/>
        <v>1959**</v>
      </c>
      <c r="F100" s="6" t="s">
        <v>2879</v>
      </c>
      <c r="G100" s="6" t="s">
        <v>3359</v>
      </c>
      <c r="H100" s="6">
        <v>11</v>
      </c>
      <c r="I100" s="6">
        <v>7</v>
      </c>
      <c r="J100" s="6" t="s">
        <v>3546</v>
      </c>
      <c r="K100" s="6">
        <v>3.85</v>
      </c>
      <c r="L100" s="6">
        <v>3.85</v>
      </c>
      <c r="M100" s="6">
        <v>0</v>
      </c>
      <c r="N100" s="6" t="s">
        <v>1211</v>
      </c>
      <c r="O100" s="6" t="s">
        <v>82</v>
      </c>
    </row>
    <row r="101" ht="35.1" customHeight="1" spans="1:15">
      <c r="A101" s="6"/>
      <c r="B101" s="6" t="s">
        <v>3547</v>
      </c>
      <c r="C101" s="6" t="s">
        <v>56</v>
      </c>
      <c r="D101" s="6" t="str">
        <f t="shared" si="2"/>
        <v>女</v>
      </c>
      <c r="E101" s="6" t="str">
        <f t="shared" si="3"/>
        <v>1962**</v>
      </c>
      <c r="F101" s="6" t="s">
        <v>2015</v>
      </c>
      <c r="G101" s="6"/>
      <c r="H101" s="6"/>
      <c r="I101" s="6"/>
      <c r="J101" s="6"/>
      <c r="K101" s="6"/>
      <c r="L101" s="6"/>
      <c r="M101" s="6"/>
      <c r="N101" s="6"/>
      <c r="O101" s="6" t="s">
        <v>82</v>
      </c>
    </row>
    <row r="102" ht="35.1" customHeight="1" spans="1:15">
      <c r="A102" s="6"/>
      <c r="B102" s="6" t="s">
        <v>3548</v>
      </c>
      <c r="C102" s="6" t="s">
        <v>388</v>
      </c>
      <c r="D102" s="6" t="str">
        <f t="shared" si="2"/>
        <v>男</v>
      </c>
      <c r="E102" s="6" t="str">
        <f t="shared" si="3"/>
        <v>1990**</v>
      </c>
      <c r="F102" s="6" t="s">
        <v>3549</v>
      </c>
      <c r="G102" s="6"/>
      <c r="H102" s="6"/>
      <c r="I102" s="6"/>
      <c r="J102" s="6"/>
      <c r="K102" s="6"/>
      <c r="L102" s="6"/>
      <c r="M102" s="6"/>
      <c r="N102" s="6"/>
      <c r="O102" s="6" t="s">
        <v>47</v>
      </c>
    </row>
    <row r="103" ht="35.1" customHeight="1" spans="1:15">
      <c r="A103" s="6"/>
      <c r="B103" s="6" t="s">
        <v>3550</v>
      </c>
      <c r="C103" s="6" t="s">
        <v>49</v>
      </c>
      <c r="D103" s="6" t="str">
        <f t="shared" si="2"/>
        <v>女</v>
      </c>
      <c r="E103" s="6" t="str">
        <f t="shared" si="3"/>
        <v>1991**</v>
      </c>
      <c r="F103" s="6" t="s">
        <v>3551</v>
      </c>
      <c r="G103" s="6"/>
      <c r="H103" s="6"/>
      <c r="I103" s="6"/>
      <c r="J103" s="6"/>
      <c r="K103" s="6"/>
      <c r="L103" s="6"/>
      <c r="M103" s="6"/>
      <c r="N103" s="6"/>
      <c r="O103" s="6" t="s">
        <v>82</v>
      </c>
    </row>
    <row r="104" customHeight="1" spans="1:15">
      <c r="A104" s="6"/>
      <c r="B104" s="6" t="s">
        <v>3552</v>
      </c>
      <c r="C104" s="6" t="s">
        <v>601</v>
      </c>
      <c r="D104" s="6" t="str">
        <f t="shared" si="2"/>
        <v>女</v>
      </c>
      <c r="E104" s="6" t="str">
        <f t="shared" si="3"/>
        <v>1992**</v>
      </c>
      <c r="F104" s="6" t="s">
        <v>3553</v>
      </c>
      <c r="G104" s="6"/>
      <c r="H104" s="6"/>
      <c r="I104" s="6"/>
      <c r="J104" s="6"/>
      <c r="K104" s="6"/>
      <c r="L104" s="6"/>
      <c r="M104" s="6"/>
      <c r="N104" s="6"/>
      <c r="O104" s="6" t="s">
        <v>47</v>
      </c>
    </row>
    <row r="105" customHeight="1" spans="1:15">
      <c r="A105" s="6"/>
      <c r="B105" s="6" t="s">
        <v>3554</v>
      </c>
      <c r="C105" s="6" t="s">
        <v>388</v>
      </c>
      <c r="D105" s="6" t="str">
        <f t="shared" si="2"/>
        <v>男</v>
      </c>
      <c r="E105" s="6" t="str">
        <f t="shared" si="3"/>
        <v>1984**</v>
      </c>
      <c r="F105" s="6" t="s">
        <v>3555</v>
      </c>
      <c r="G105" s="6"/>
      <c r="H105" s="6"/>
      <c r="I105" s="6"/>
      <c r="J105" s="6"/>
      <c r="K105" s="6"/>
      <c r="L105" s="6"/>
      <c r="M105" s="6"/>
      <c r="N105" s="6"/>
      <c r="O105" s="6" t="s">
        <v>47</v>
      </c>
    </row>
    <row r="106" ht="41.1" customHeight="1" spans="1:15">
      <c r="A106" s="6"/>
      <c r="B106" s="6" t="s">
        <v>3556</v>
      </c>
      <c r="C106" s="6" t="s">
        <v>49</v>
      </c>
      <c r="D106" s="6" t="str">
        <f t="shared" si="2"/>
        <v>女</v>
      </c>
      <c r="E106" s="6" t="str">
        <f t="shared" si="3"/>
        <v>1989**</v>
      </c>
      <c r="F106" s="6" t="s">
        <v>3557</v>
      </c>
      <c r="G106" s="6"/>
      <c r="H106" s="6"/>
      <c r="I106" s="6"/>
      <c r="J106" s="6"/>
      <c r="K106" s="6"/>
      <c r="L106" s="6"/>
      <c r="M106" s="6"/>
      <c r="N106" s="6"/>
      <c r="O106" s="6" t="s">
        <v>47</v>
      </c>
    </row>
    <row r="107" ht="63.95" customHeight="1" spans="1:15">
      <c r="A107" s="6">
        <v>26</v>
      </c>
      <c r="B107" s="6" t="s">
        <v>3558</v>
      </c>
      <c r="C107" s="6" t="s">
        <v>42</v>
      </c>
      <c r="D107" s="6" t="str">
        <f t="shared" si="2"/>
        <v>男</v>
      </c>
      <c r="E107" s="6" t="str">
        <f t="shared" si="3"/>
        <v>1970**</v>
      </c>
      <c r="F107" s="6" t="s">
        <v>1504</v>
      </c>
      <c r="G107" s="6" t="s">
        <v>3359</v>
      </c>
      <c r="H107" s="6">
        <v>3</v>
      </c>
      <c r="I107" s="6">
        <v>3</v>
      </c>
      <c r="J107" s="6" t="s">
        <v>3511</v>
      </c>
      <c r="K107" s="6">
        <v>2.1</v>
      </c>
      <c r="L107" s="6">
        <v>1.8</v>
      </c>
      <c r="M107" s="6">
        <v>0.1</v>
      </c>
      <c r="N107" s="6" t="s">
        <v>1211</v>
      </c>
      <c r="O107" s="6" t="s">
        <v>47</v>
      </c>
    </row>
    <row r="108" ht="54" customHeight="1" spans="1:15">
      <c r="A108" s="6"/>
      <c r="B108" s="6" t="s">
        <v>3559</v>
      </c>
      <c r="C108" s="6" t="s">
        <v>56</v>
      </c>
      <c r="D108" s="6" t="str">
        <f t="shared" si="2"/>
        <v>女</v>
      </c>
      <c r="E108" s="6" t="str">
        <f t="shared" si="3"/>
        <v>1973**</v>
      </c>
      <c r="F108" s="6" t="s">
        <v>3560</v>
      </c>
      <c r="G108" s="6"/>
      <c r="H108" s="6"/>
      <c r="I108" s="6"/>
      <c r="J108" s="6"/>
      <c r="K108" s="6"/>
      <c r="L108" s="6"/>
      <c r="M108" s="6"/>
      <c r="N108" s="6"/>
      <c r="O108" s="6" t="s">
        <v>47</v>
      </c>
    </row>
    <row r="109" s="2" customFormat="1" ht="42.95" customHeight="1" spans="1:16">
      <c r="A109" s="6"/>
      <c r="B109" s="10" t="s">
        <v>3561</v>
      </c>
      <c r="C109" s="10" t="s">
        <v>70</v>
      </c>
      <c r="D109" s="6" t="str">
        <f t="shared" si="2"/>
        <v>女</v>
      </c>
      <c r="E109" s="6" t="str">
        <f t="shared" si="3"/>
        <v>1994**</v>
      </c>
      <c r="F109" s="10" t="s">
        <v>3562</v>
      </c>
      <c r="G109" s="6"/>
      <c r="H109" s="6"/>
      <c r="I109" s="6"/>
      <c r="J109" s="6"/>
      <c r="K109" s="6"/>
      <c r="L109" s="6"/>
      <c r="M109" s="6"/>
      <c r="N109" s="6"/>
      <c r="O109" s="6" t="s">
        <v>82</v>
      </c>
      <c r="P109" s="25"/>
    </row>
    <row r="110" customHeight="1" spans="1:15">
      <c r="A110" s="6">
        <v>27</v>
      </c>
      <c r="B110" s="6" t="s">
        <v>3563</v>
      </c>
      <c r="C110" s="6" t="s">
        <v>42</v>
      </c>
      <c r="D110" s="6" t="str">
        <f t="shared" si="2"/>
        <v>男</v>
      </c>
      <c r="E110" s="6" t="str">
        <f t="shared" si="3"/>
        <v>1956**</v>
      </c>
      <c r="F110" s="6" t="s">
        <v>3564</v>
      </c>
      <c r="G110" s="6" t="s">
        <v>3359</v>
      </c>
      <c r="H110" s="6">
        <v>6</v>
      </c>
      <c r="I110" s="6">
        <v>4</v>
      </c>
      <c r="J110" s="6" t="s">
        <v>3523</v>
      </c>
      <c r="K110" s="6">
        <v>2.1</v>
      </c>
      <c r="L110" s="6">
        <v>1.5</v>
      </c>
      <c r="M110" s="6">
        <v>0.1</v>
      </c>
      <c r="N110" s="6" t="s">
        <v>1211</v>
      </c>
      <c r="O110" s="6" t="s">
        <v>47</v>
      </c>
    </row>
    <row r="111" customHeight="1" spans="1:15">
      <c r="A111" s="6"/>
      <c r="B111" s="6" t="s">
        <v>3565</v>
      </c>
      <c r="C111" s="6" t="s">
        <v>56</v>
      </c>
      <c r="D111" s="6" t="str">
        <f t="shared" si="2"/>
        <v>女</v>
      </c>
      <c r="E111" s="6" t="str">
        <f t="shared" si="3"/>
        <v>1962**</v>
      </c>
      <c r="F111" s="6" t="s">
        <v>3566</v>
      </c>
      <c r="G111" s="6"/>
      <c r="H111" s="6"/>
      <c r="I111" s="6"/>
      <c r="J111" s="6"/>
      <c r="K111" s="6"/>
      <c r="L111" s="6"/>
      <c r="M111" s="6"/>
      <c r="N111" s="6"/>
      <c r="O111" s="6" t="s">
        <v>47</v>
      </c>
    </row>
    <row r="112" customHeight="1" spans="1:15">
      <c r="A112" s="6"/>
      <c r="B112" s="6" t="s">
        <v>3567</v>
      </c>
      <c r="C112" s="6" t="s">
        <v>177</v>
      </c>
      <c r="D112" s="6" t="str">
        <f t="shared" si="2"/>
        <v>女</v>
      </c>
      <c r="E112" s="6" t="str">
        <f t="shared" si="3"/>
        <v>1991**</v>
      </c>
      <c r="F112" s="6" t="s">
        <v>3568</v>
      </c>
      <c r="G112" s="6"/>
      <c r="H112" s="6"/>
      <c r="I112" s="6"/>
      <c r="J112" s="6"/>
      <c r="K112" s="6"/>
      <c r="L112" s="6"/>
      <c r="M112" s="6"/>
      <c r="N112" s="6"/>
      <c r="O112" s="6" t="s">
        <v>82</v>
      </c>
    </row>
    <row r="113" ht="57" customHeight="1" spans="1:15">
      <c r="A113" s="6"/>
      <c r="B113" s="6" t="s">
        <v>3569</v>
      </c>
      <c r="C113" s="6" t="s">
        <v>3570</v>
      </c>
      <c r="D113" s="6" t="str">
        <f t="shared" si="2"/>
        <v>女</v>
      </c>
      <c r="E113" s="6" t="str">
        <f t="shared" si="3"/>
        <v>1983**</v>
      </c>
      <c r="F113" s="6" t="s">
        <v>3571</v>
      </c>
      <c r="G113" s="6"/>
      <c r="H113" s="6"/>
      <c r="I113" s="6"/>
      <c r="J113" s="6"/>
      <c r="K113" s="6"/>
      <c r="L113" s="6"/>
      <c r="M113" s="6"/>
      <c r="N113" s="6"/>
      <c r="O113" s="6" t="s">
        <v>47</v>
      </c>
    </row>
    <row r="114" ht="66.95" customHeight="1" spans="1:15">
      <c r="A114" s="6">
        <v>28</v>
      </c>
      <c r="B114" s="6" t="s">
        <v>3572</v>
      </c>
      <c r="C114" s="6" t="s">
        <v>42</v>
      </c>
      <c r="D114" s="6" t="str">
        <f t="shared" si="2"/>
        <v>女</v>
      </c>
      <c r="E114" s="6" t="str">
        <f t="shared" si="3"/>
        <v>1957**</v>
      </c>
      <c r="F114" s="6" t="s">
        <v>866</v>
      </c>
      <c r="G114" s="6" t="s">
        <v>3359</v>
      </c>
      <c r="H114" s="6">
        <v>3</v>
      </c>
      <c r="I114" s="6">
        <v>3</v>
      </c>
      <c r="J114" s="6" t="s">
        <v>3573</v>
      </c>
      <c r="K114" s="6">
        <v>2.1</v>
      </c>
      <c r="L114" s="6">
        <v>2.1</v>
      </c>
      <c r="M114" s="6">
        <v>0</v>
      </c>
      <c r="N114" s="6" t="s">
        <v>1211</v>
      </c>
      <c r="O114" s="6" t="s">
        <v>82</v>
      </c>
    </row>
    <row r="115" ht="66.95" customHeight="1" spans="1:15">
      <c r="A115" s="6"/>
      <c r="B115" s="6" t="s">
        <v>3574</v>
      </c>
      <c r="C115" s="6" t="s">
        <v>73</v>
      </c>
      <c r="D115" s="6" t="str">
        <f t="shared" si="2"/>
        <v>男</v>
      </c>
      <c r="E115" s="6" t="str">
        <f t="shared" si="3"/>
        <v>1987**</v>
      </c>
      <c r="F115" s="6" t="s">
        <v>3575</v>
      </c>
      <c r="G115" s="6"/>
      <c r="H115" s="6"/>
      <c r="I115" s="6"/>
      <c r="J115" s="6"/>
      <c r="K115" s="6"/>
      <c r="L115" s="6"/>
      <c r="M115" s="6"/>
      <c r="N115" s="6"/>
      <c r="O115" s="6" t="s">
        <v>82</v>
      </c>
    </row>
    <row r="116" ht="66.95" customHeight="1" spans="1:15">
      <c r="A116" s="6"/>
      <c r="B116" s="6" t="s">
        <v>3576</v>
      </c>
      <c r="C116" s="6" t="s">
        <v>70</v>
      </c>
      <c r="D116" s="6" t="str">
        <f t="shared" si="2"/>
        <v>女</v>
      </c>
      <c r="E116" s="6" t="str">
        <f t="shared" si="3"/>
        <v>1982**</v>
      </c>
      <c r="F116" s="6" t="s">
        <v>3577</v>
      </c>
      <c r="G116" s="6"/>
      <c r="H116" s="6"/>
      <c r="I116" s="6"/>
      <c r="J116" s="6"/>
      <c r="K116" s="6"/>
      <c r="L116" s="6"/>
      <c r="M116" s="6"/>
      <c r="N116" s="6"/>
      <c r="O116" s="6" t="s">
        <v>82</v>
      </c>
    </row>
    <row r="117" s="22" customFormat="1" ht="48" customHeight="1" spans="1:16">
      <c r="A117" s="10">
        <v>29</v>
      </c>
      <c r="B117" s="10" t="s">
        <v>3578</v>
      </c>
      <c r="C117" s="10" t="s">
        <v>42</v>
      </c>
      <c r="D117" s="6" t="str">
        <f t="shared" si="2"/>
        <v>男</v>
      </c>
      <c r="E117" s="6" t="str">
        <f t="shared" si="3"/>
        <v>1955**</v>
      </c>
      <c r="F117" s="10" t="s">
        <v>3579</v>
      </c>
      <c r="G117" s="10" t="s">
        <v>3359</v>
      </c>
      <c r="H117" s="10">
        <v>4</v>
      </c>
      <c r="I117" s="10">
        <v>4</v>
      </c>
      <c r="J117" s="10" t="s">
        <v>3580</v>
      </c>
      <c r="K117" s="10">
        <v>2.97</v>
      </c>
      <c r="L117" s="10">
        <v>2.07</v>
      </c>
      <c r="M117" s="10">
        <v>0.225</v>
      </c>
      <c r="N117" s="10" t="s">
        <v>3581</v>
      </c>
      <c r="O117" s="6" t="s">
        <v>47</v>
      </c>
      <c r="P117" s="34"/>
    </row>
    <row r="118" s="22" customFormat="1" ht="48" customHeight="1" spans="1:16">
      <c r="A118" s="10"/>
      <c r="B118" s="10" t="s">
        <v>3582</v>
      </c>
      <c r="C118" s="10" t="s">
        <v>56</v>
      </c>
      <c r="D118" s="6" t="str">
        <f t="shared" si="2"/>
        <v>女</v>
      </c>
      <c r="E118" s="6" t="str">
        <f t="shared" si="3"/>
        <v>1957**</v>
      </c>
      <c r="F118" s="10" t="s">
        <v>3583</v>
      </c>
      <c r="G118" s="10"/>
      <c r="H118" s="10"/>
      <c r="I118" s="10"/>
      <c r="J118" s="10"/>
      <c r="K118" s="10"/>
      <c r="L118" s="10"/>
      <c r="M118" s="10"/>
      <c r="N118" s="10"/>
      <c r="O118" s="6" t="s">
        <v>47</v>
      </c>
      <c r="P118" s="27"/>
    </row>
    <row r="119" s="22" customFormat="1" ht="48" customHeight="1" spans="1:16">
      <c r="A119" s="10"/>
      <c r="B119" s="10" t="s">
        <v>3007</v>
      </c>
      <c r="C119" s="10" t="s">
        <v>73</v>
      </c>
      <c r="D119" s="6" t="str">
        <f t="shared" si="2"/>
        <v>男</v>
      </c>
      <c r="E119" s="6" t="str">
        <f t="shared" si="3"/>
        <v>1985**</v>
      </c>
      <c r="F119" s="10" t="s">
        <v>3584</v>
      </c>
      <c r="G119" s="10"/>
      <c r="H119" s="10"/>
      <c r="I119" s="10"/>
      <c r="J119" s="10"/>
      <c r="K119" s="10"/>
      <c r="L119" s="10"/>
      <c r="M119" s="10"/>
      <c r="N119" s="10"/>
      <c r="O119" s="6" t="s">
        <v>47</v>
      </c>
      <c r="P119" s="34"/>
    </row>
    <row r="120" s="22" customFormat="1" ht="48" customHeight="1" spans="1:16">
      <c r="A120" s="10"/>
      <c r="B120" s="10" t="s">
        <v>278</v>
      </c>
      <c r="C120" s="10" t="s">
        <v>70</v>
      </c>
      <c r="D120" s="6" t="str">
        <f t="shared" si="2"/>
        <v>女</v>
      </c>
      <c r="E120" s="6" t="str">
        <f t="shared" si="3"/>
        <v>1982**</v>
      </c>
      <c r="F120" s="10" t="s">
        <v>3585</v>
      </c>
      <c r="G120" s="10"/>
      <c r="H120" s="10"/>
      <c r="I120" s="10"/>
      <c r="J120" s="10"/>
      <c r="K120" s="10"/>
      <c r="L120" s="10"/>
      <c r="M120" s="10"/>
      <c r="N120" s="10"/>
      <c r="O120" s="6" t="s">
        <v>47</v>
      </c>
      <c r="P120" s="34"/>
    </row>
    <row r="121" s="22" customFormat="1" ht="39.95" customHeight="1" spans="1:16">
      <c r="A121" s="10">
        <v>30</v>
      </c>
      <c r="B121" s="10" t="s">
        <v>3586</v>
      </c>
      <c r="C121" s="10" t="s">
        <v>42</v>
      </c>
      <c r="D121" s="6" t="str">
        <f t="shared" si="2"/>
        <v>男</v>
      </c>
      <c r="E121" s="6" t="str">
        <f t="shared" si="3"/>
        <v>1947**</v>
      </c>
      <c r="F121" s="10" t="s">
        <v>1834</v>
      </c>
      <c r="G121" s="10" t="s">
        <v>3359</v>
      </c>
      <c r="H121" s="10">
        <v>8</v>
      </c>
      <c r="I121" s="10">
        <v>7</v>
      </c>
      <c r="J121" s="10" t="s">
        <v>3587</v>
      </c>
      <c r="K121" s="10">
        <v>3.67</v>
      </c>
      <c r="L121" s="10">
        <v>3.67</v>
      </c>
      <c r="M121" s="10">
        <v>0</v>
      </c>
      <c r="N121" s="10" t="s">
        <v>1211</v>
      </c>
      <c r="O121" s="10" t="s">
        <v>82</v>
      </c>
      <c r="P121" s="34"/>
    </row>
    <row r="122" s="22" customFormat="1" ht="39.95" customHeight="1" spans="1:16">
      <c r="A122" s="10"/>
      <c r="B122" s="10" t="s">
        <v>3588</v>
      </c>
      <c r="C122" s="10" t="s">
        <v>56</v>
      </c>
      <c r="D122" s="6" t="str">
        <f t="shared" si="2"/>
        <v>女</v>
      </c>
      <c r="E122" s="6" t="str">
        <f t="shared" si="3"/>
        <v>1948**</v>
      </c>
      <c r="F122" s="10" t="s">
        <v>3589</v>
      </c>
      <c r="G122" s="10"/>
      <c r="H122" s="10"/>
      <c r="I122" s="10"/>
      <c r="J122" s="10"/>
      <c r="K122" s="10"/>
      <c r="L122" s="10"/>
      <c r="M122" s="10"/>
      <c r="N122" s="10"/>
      <c r="O122" s="10" t="s">
        <v>82</v>
      </c>
      <c r="P122" s="34"/>
    </row>
    <row r="123" s="22" customFormat="1" ht="39.95" customHeight="1" spans="1:16">
      <c r="A123" s="10"/>
      <c r="B123" s="10" t="s">
        <v>3590</v>
      </c>
      <c r="C123" s="10" t="s">
        <v>388</v>
      </c>
      <c r="D123" s="6" t="str">
        <f t="shared" si="2"/>
        <v>男</v>
      </c>
      <c r="E123" s="6" t="str">
        <f t="shared" si="3"/>
        <v>1973**</v>
      </c>
      <c r="F123" s="10" t="s">
        <v>3472</v>
      </c>
      <c r="G123" s="10"/>
      <c r="H123" s="10"/>
      <c r="I123" s="10"/>
      <c r="J123" s="10"/>
      <c r="K123" s="10"/>
      <c r="L123" s="10"/>
      <c r="M123" s="10"/>
      <c r="N123" s="10"/>
      <c r="O123" s="10" t="s">
        <v>82</v>
      </c>
      <c r="P123" s="34"/>
    </row>
    <row r="124" s="22" customFormat="1" ht="39.95" customHeight="1" spans="1:16">
      <c r="A124" s="10"/>
      <c r="B124" s="10" t="s">
        <v>3591</v>
      </c>
      <c r="C124" s="10" t="s">
        <v>49</v>
      </c>
      <c r="D124" s="6" t="str">
        <f t="shared" si="2"/>
        <v>女</v>
      </c>
      <c r="E124" s="6" t="str">
        <f t="shared" si="3"/>
        <v>1978**</v>
      </c>
      <c r="F124" s="10" t="s">
        <v>3592</v>
      </c>
      <c r="G124" s="10"/>
      <c r="H124" s="10"/>
      <c r="I124" s="10"/>
      <c r="J124" s="10"/>
      <c r="K124" s="10"/>
      <c r="L124" s="10"/>
      <c r="M124" s="10"/>
      <c r="N124" s="10"/>
      <c r="O124" s="10" t="s">
        <v>82</v>
      </c>
      <c r="P124" s="34"/>
    </row>
    <row r="125" s="22" customFormat="1" ht="39.95" customHeight="1" spans="1:16">
      <c r="A125" s="10"/>
      <c r="B125" s="10" t="s">
        <v>3593</v>
      </c>
      <c r="C125" s="10" t="s">
        <v>1109</v>
      </c>
      <c r="D125" s="6" t="str">
        <f t="shared" si="2"/>
        <v>男</v>
      </c>
      <c r="E125" s="6" t="str">
        <f t="shared" si="3"/>
        <v>2001**</v>
      </c>
      <c r="F125" s="10" t="s">
        <v>3594</v>
      </c>
      <c r="G125" s="10"/>
      <c r="H125" s="10"/>
      <c r="I125" s="10"/>
      <c r="J125" s="10"/>
      <c r="K125" s="10"/>
      <c r="L125" s="10"/>
      <c r="M125" s="10"/>
      <c r="N125" s="10"/>
      <c r="O125" s="10" t="s">
        <v>82</v>
      </c>
      <c r="P125" s="34"/>
    </row>
    <row r="126" s="22" customFormat="1" ht="39.95" customHeight="1" spans="1:16">
      <c r="A126" s="10"/>
      <c r="B126" s="10" t="s">
        <v>3595</v>
      </c>
      <c r="C126" s="10" t="s">
        <v>601</v>
      </c>
      <c r="D126" s="6" t="str">
        <f t="shared" si="2"/>
        <v>女</v>
      </c>
      <c r="E126" s="6" t="str">
        <f t="shared" si="3"/>
        <v>1976**</v>
      </c>
      <c r="F126" s="10" t="s">
        <v>3596</v>
      </c>
      <c r="G126" s="10"/>
      <c r="H126" s="10"/>
      <c r="I126" s="10"/>
      <c r="J126" s="10"/>
      <c r="K126" s="10"/>
      <c r="L126" s="10"/>
      <c r="M126" s="10"/>
      <c r="N126" s="10"/>
      <c r="O126" s="10" t="s">
        <v>82</v>
      </c>
      <c r="P126" s="34"/>
    </row>
    <row r="127" s="22" customFormat="1" ht="39.95" customHeight="1" spans="1:16">
      <c r="A127" s="10"/>
      <c r="B127" s="10" t="s">
        <v>3597</v>
      </c>
      <c r="C127" s="10" t="s">
        <v>269</v>
      </c>
      <c r="D127" s="6" t="str">
        <f t="shared" si="2"/>
        <v>女</v>
      </c>
      <c r="E127" s="6" t="str">
        <f t="shared" si="3"/>
        <v>2003**</v>
      </c>
      <c r="F127" s="10" t="s">
        <v>3598</v>
      </c>
      <c r="G127" s="10"/>
      <c r="H127" s="10"/>
      <c r="I127" s="10"/>
      <c r="J127" s="10"/>
      <c r="K127" s="10"/>
      <c r="L127" s="10"/>
      <c r="M127" s="10"/>
      <c r="N127" s="10"/>
      <c r="O127" s="10" t="s">
        <v>82</v>
      </c>
      <c r="P127" s="34"/>
    </row>
    <row r="128" s="22" customFormat="1" ht="35.1" customHeight="1" spans="1:16">
      <c r="A128" s="10">
        <v>31</v>
      </c>
      <c r="B128" s="10" t="s">
        <v>3599</v>
      </c>
      <c r="C128" s="10" t="s">
        <v>42</v>
      </c>
      <c r="D128" s="6" t="str">
        <f t="shared" si="2"/>
        <v>女</v>
      </c>
      <c r="E128" s="6" t="str">
        <f t="shared" si="3"/>
        <v>1949**</v>
      </c>
      <c r="F128" s="10" t="s">
        <v>3150</v>
      </c>
      <c r="G128" s="10" t="s">
        <v>3359</v>
      </c>
      <c r="H128" s="10">
        <v>7</v>
      </c>
      <c r="I128" s="10">
        <v>5</v>
      </c>
      <c r="J128" s="10" t="s">
        <v>3600</v>
      </c>
      <c r="K128" s="10">
        <v>2.1</v>
      </c>
      <c r="L128" s="10">
        <v>2.1</v>
      </c>
      <c r="M128" s="10">
        <v>0</v>
      </c>
      <c r="N128" s="10" t="s">
        <v>1211</v>
      </c>
      <c r="O128" s="10" t="s">
        <v>3601</v>
      </c>
      <c r="P128" s="34"/>
    </row>
    <row r="129" s="22" customFormat="1" ht="35.1" customHeight="1" spans="1:16">
      <c r="A129" s="10"/>
      <c r="B129" s="10" t="s">
        <v>3602</v>
      </c>
      <c r="C129" s="21" t="s">
        <v>42</v>
      </c>
      <c r="D129" s="6" t="str">
        <f t="shared" si="2"/>
        <v>男</v>
      </c>
      <c r="E129" s="6" t="str">
        <f t="shared" si="3"/>
        <v>1969**</v>
      </c>
      <c r="F129" s="20" t="s">
        <v>3603</v>
      </c>
      <c r="G129" s="10"/>
      <c r="H129" s="10"/>
      <c r="I129" s="10"/>
      <c r="J129" s="10"/>
      <c r="K129" s="10"/>
      <c r="L129" s="10"/>
      <c r="M129" s="10"/>
      <c r="N129" s="10"/>
      <c r="O129" s="10" t="s">
        <v>82</v>
      </c>
      <c r="P129" s="27"/>
    </row>
    <row r="130" s="22" customFormat="1" ht="35.1" customHeight="1" spans="1:16">
      <c r="A130" s="10"/>
      <c r="B130" s="10" t="s">
        <v>3604</v>
      </c>
      <c r="C130" s="10" t="s">
        <v>56</v>
      </c>
      <c r="D130" s="6" t="str">
        <f t="shared" si="2"/>
        <v>女</v>
      </c>
      <c r="E130" s="6" t="str">
        <f t="shared" si="3"/>
        <v>1974**</v>
      </c>
      <c r="F130" s="10" t="s">
        <v>3264</v>
      </c>
      <c r="G130" s="10"/>
      <c r="H130" s="10"/>
      <c r="I130" s="10"/>
      <c r="J130" s="10"/>
      <c r="K130" s="10"/>
      <c r="L130" s="10"/>
      <c r="M130" s="10"/>
      <c r="N130" s="10"/>
      <c r="O130" s="10" t="s">
        <v>82</v>
      </c>
      <c r="P130" s="34"/>
    </row>
    <row r="131" s="22" customFormat="1" ht="35.1" customHeight="1" spans="1:16">
      <c r="A131" s="10"/>
      <c r="B131" s="10" t="s">
        <v>3605</v>
      </c>
      <c r="C131" s="10" t="s">
        <v>73</v>
      </c>
      <c r="D131" s="6" t="str">
        <f t="shared" ref="D131:D194" si="4">IF(MOD(MID(F131,17,1),2),"男","女")</f>
        <v>男</v>
      </c>
      <c r="E131" s="6" t="str">
        <f t="shared" ref="E131:E194" si="5">TEXT(MID(F131,7,6),"0000-00")</f>
        <v>1998**</v>
      </c>
      <c r="F131" s="10" t="s">
        <v>3606</v>
      </c>
      <c r="G131" s="10"/>
      <c r="H131" s="10"/>
      <c r="I131" s="10"/>
      <c r="J131" s="10"/>
      <c r="K131" s="10"/>
      <c r="L131" s="10"/>
      <c r="M131" s="10"/>
      <c r="N131" s="10"/>
      <c r="O131" s="10" t="s">
        <v>82</v>
      </c>
      <c r="P131" s="34"/>
    </row>
    <row r="132" s="22" customFormat="1" ht="35.1" customHeight="1" spans="1:16">
      <c r="A132" s="10"/>
      <c r="B132" s="10" t="s">
        <v>3607</v>
      </c>
      <c r="C132" s="10" t="s">
        <v>2979</v>
      </c>
      <c r="D132" s="6" t="str">
        <f t="shared" si="4"/>
        <v>女</v>
      </c>
      <c r="E132" s="6" t="str">
        <f t="shared" si="5"/>
        <v>1970**</v>
      </c>
      <c r="F132" s="10" t="s">
        <v>3608</v>
      </c>
      <c r="G132" s="10"/>
      <c r="H132" s="10"/>
      <c r="I132" s="10"/>
      <c r="J132" s="10"/>
      <c r="K132" s="10"/>
      <c r="L132" s="10"/>
      <c r="M132" s="10"/>
      <c r="N132" s="10"/>
      <c r="O132" s="10" t="s">
        <v>82</v>
      </c>
      <c r="P132" s="34"/>
    </row>
    <row r="133" s="22" customFormat="1" ht="141.95" customHeight="1" spans="1:16">
      <c r="A133" s="10">
        <v>32</v>
      </c>
      <c r="B133" s="10" t="s">
        <v>3609</v>
      </c>
      <c r="C133" s="10" t="s">
        <v>42</v>
      </c>
      <c r="D133" s="6" t="str">
        <f t="shared" si="4"/>
        <v>女</v>
      </c>
      <c r="E133" s="6" t="str">
        <f t="shared" si="5"/>
        <v>1963**</v>
      </c>
      <c r="F133" s="10" t="s">
        <v>3610</v>
      </c>
      <c r="G133" s="10" t="s">
        <v>3359</v>
      </c>
      <c r="H133" s="10">
        <v>1</v>
      </c>
      <c r="I133" s="10">
        <v>1</v>
      </c>
      <c r="J133" s="10" t="s">
        <v>3611</v>
      </c>
      <c r="K133" s="10">
        <v>1.4</v>
      </c>
      <c r="L133" s="10">
        <v>1.4</v>
      </c>
      <c r="M133" s="10">
        <v>0</v>
      </c>
      <c r="N133" s="10" t="s">
        <v>1211</v>
      </c>
      <c r="O133" s="10" t="s">
        <v>82</v>
      </c>
      <c r="P133" s="34"/>
    </row>
    <row r="134" s="22" customFormat="1" ht="42.95" customHeight="1" spans="1:16">
      <c r="A134" s="10">
        <v>33</v>
      </c>
      <c r="B134" s="10" t="s">
        <v>3612</v>
      </c>
      <c r="C134" s="10" t="s">
        <v>42</v>
      </c>
      <c r="D134" s="6" t="str">
        <f t="shared" si="4"/>
        <v>男</v>
      </c>
      <c r="E134" s="6" t="str">
        <f t="shared" si="5"/>
        <v>1953**</v>
      </c>
      <c r="F134" s="10" t="s">
        <v>3383</v>
      </c>
      <c r="G134" s="10" t="s">
        <v>3359</v>
      </c>
      <c r="H134" s="10">
        <v>10</v>
      </c>
      <c r="I134" s="10">
        <v>6</v>
      </c>
      <c r="J134" s="10" t="s">
        <v>3613</v>
      </c>
      <c r="K134" s="10">
        <v>4.2</v>
      </c>
      <c r="L134" s="10">
        <v>4.2</v>
      </c>
      <c r="M134" s="10">
        <v>0</v>
      </c>
      <c r="N134" s="10" t="s">
        <v>3581</v>
      </c>
      <c r="O134" s="10" t="s">
        <v>82</v>
      </c>
      <c r="P134" s="34"/>
    </row>
    <row r="135" s="22" customFormat="1" ht="42.95" customHeight="1" spans="1:16">
      <c r="A135" s="10"/>
      <c r="B135" s="10" t="s">
        <v>3614</v>
      </c>
      <c r="C135" s="10" t="s">
        <v>56</v>
      </c>
      <c r="D135" s="6" t="str">
        <f t="shared" si="4"/>
        <v>女</v>
      </c>
      <c r="E135" s="6" t="str">
        <f t="shared" si="5"/>
        <v>1954**</v>
      </c>
      <c r="F135" s="10" t="s">
        <v>1817</v>
      </c>
      <c r="G135" s="10"/>
      <c r="H135" s="10"/>
      <c r="I135" s="10"/>
      <c r="J135" s="10"/>
      <c r="K135" s="10"/>
      <c r="L135" s="10"/>
      <c r="M135" s="10"/>
      <c r="N135" s="10"/>
      <c r="O135" s="10" t="s">
        <v>82</v>
      </c>
      <c r="P135" s="34"/>
    </row>
    <row r="136" s="22" customFormat="1" ht="42.95" customHeight="1" spans="1:16">
      <c r="A136" s="10"/>
      <c r="B136" s="10" t="s">
        <v>3615</v>
      </c>
      <c r="C136" s="10" t="s">
        <v>388</v>
      </c>
      <c r="D136" s="6" t="str">
        <f t="shared" si="4"/>
        <v>男</v>
      </c>
      <c r="E136" s="6" t="str">
        <f t="shared" si="5"/>
        <v>1978**</v>
      </c>
      <c r="F136" s="10" t="s">
        <v>3616</v>
      </c>
      <c r="G136" s="10"/>
      <c r="H136" s="10"/>
      <c r="I136" s="10"/>
      <c r="J136" s="10"/>
      <c r="K136" s="10"/>
      <c r="L136" s="10"/>
      <c r="M136" s="10"/>
      <c r="N136" s="10"/>
      <c r="O136" s="10" t="s">
        <v>47</v>
      </c>
      <c r="P136" s="34"/>
    </row>
    <row r="137" s="22" customFormat="1" ht="42.95" customHeight="1" spans="1:16">
      <c r="A137" s="10"/>
      <c r="B137" s="10" t="s">
        <v>3617</v>
      </c>
      <c r="C137" s="10" t="s">
        <v>49</v>
      </c>
      <c r="D137" s="6" t="str">
        <f t="shared" si="4"/>
        <v>女</v>
      </c>
      <c r="E137" s="6" t="str">
        <f t="shared" si="5"/>
        <v>1980**</v>
      </c>
      <c r="F137" s="10" t="s">
        <v>3618</v>
      </c>
      <c r="G137" s="10"/>
      <c r="H137" s="10"/>
      <c r="I137" s="10"/>
      <c r="J137" s="10"/>
      <c r="K137" s="10"/>
      <c r="L137" s="10"/>
      <c r="M137" s="10"/>
      <c r="N137" s="10"/>
      <c r="O137" s="10" t="s">
        <v>47</v>
      </c>
      <c r="P137" s="34"/>
    </row>
    <row r="138" s="22" customFormat="1" ht="42.95" customHeight="1" spans="1:16">
      <c r="A138" s="10"/>
      <c r="B138" s="10" t="s">
        <v>3619</v>
      </c>
      <c r="C138" s="10" t="s">
        <v>388</v>
      </c>
      <c r="D138" s="6" t="str">
        <f t="shared" si="4"/>
        <v>男</v>
      </c>
      <c r="E138" s="6" t="str">
        <f t="shared" si="5"/>
        <v>1983**</v>
      </c>
      <c r="F138" s="10" t="s">
        <v>3620</v>
      </c>
      <c r="G138" s="10"/>
      <c r="H138" s="10"/>
      <c r="I138" s="10"/>
      <c r="J138" s="10"/>
      <c r="K138" s="10"/>
      <c r="L138" s="10"/>
      <c r="M138" s="10"/>
      <c r="N138" s="10"/>
      <c r="O138" s="10" t="s">
        <v>82</v>
      </c>
      <c r="P138" s="34"/>
    </row>
    <row r="139" s="22" customFormat="1" ht="54.95" customHeight="1" spans="1:16">
      <c r="A139" s="10"/>
      <c r="B139" s="21" t="s">
        <v>3621</v>
      </c>
      <c r="C139" s="21" t="s">
        <v>42</v>
      </c>
      <c r="D139" s="6" t="str">
        <f t="shared" si="4"/>
        <v>女</v>
      </c>
      <c r="E139" s="6" t="str">
        <f t="shared" si="5"/>
        <v>1985**</v>
      </c>
      <c r="F139" s="21" t="s">
        <v>3622</v>
      </c>
      <c r="G139" s="10"/>
      <c r="H139" s="10"/>
      <c r="I139" s="10"/>
      <c r="J139" s="10"/>
      <c r="K139" s="10"/>
      <c r="L139" s="10"/>
      <c r="M139" s="10"/>
      <c r="N139" s="10"/>
      <c r="O139" s="10" t="s">
        <v>82</v>
      </c>
      <c r="P139" s="34"/>
    </row>
    <row r="140" s="22" customFormat="1" ht="39.95" customHeight="1" spans="1:16">
      <c r="A140" s="10">
        <v>34</v>
      </c>
      <c r="B140" s="10" t="s">
        <v>3623</v>
      </c>
      <c r="C140" s="10" t="s">
        <v>42</v>
      </c>
      <c r="D140" s="6" t="str">
        <f t="shared" si="4"/>
        <v>男</v>
      </c>
      <c r="E140" s="6" t="str">
        <f t="shared" si="5"/>
        <v>1951**</v>
      </c>
      <c r="F140" s="10" t="s">
        <v>931</v>
      </c>
      <c r="G140" s="10" t="s">
        <v>3359</v>
      </c>
      <c r="H140" s="10">
        <v>6</v>
      </c>
      <c r="I140" s="10">
        <v>4</v>
      </c>
      <c r="J140" s="10" t="s">
        <v>3624</v>
      </c>
      <c r="K140" s="10">
        <v>3.15</v>
      </c>
      <c r="L140" s="10">
        <v>2.35</v>
      </c>
      <c r="M140" s="10">
        <v>0.133</v>
      </c>
      <c r="N140" s="10" t="s">
        <v>1211</v>
      </c>
      <c r="O140" s="10" t="s">
        <v>47</v>
      </c>
      <c r="P140" s="34"/>
    </row>
    <row r="141" s="22" customFormat="1" ht="39.95" customHeight="1" spans="1:16">
      <c r="A141" s="10"/>
      <c r="B141" s="10" t="s">
        <v>3625</v>
      </c>
      <c r="C141" s="10" t="s">
        <v>56</v>
      </c>
      <c r="D141" s="6" t="str">
        <f t="shared" si="4"/>
        <v>女</v>
      </c>
      <c r="E141" s="6" t="str">
        <f t="shared" si="5"/>
        <v>1955**</v>
      </c>
      <c r="F141" s="10" t="s">
        <v>3626</v>
      </c>
      <c r="G141" s="10"/>
      <c r="H141" s="10"/>
      <c r="I141" s="10"/>
      <c r="J141" s="10"/>
      <c r="K141" s="10"/>
      <c r="L141" s="10"/>
      <c r="M141" s="10"/>
      <c r="N141" s="10"/>
      <c r="O141" s="10" t="s">
        <v>3627</v>
      </c>
      <c r="P141" s="34"/>
    </row>
    <row r="142" s="22" customFormat="1" ht="39.95" customHeight="1" spans="1:16">
      <c r="A142" s="10"/>
      <c r="B142" s="10" t="s">
        <v>98</v>
      </c>
      <c r="C142" s="10" t="s">
        <v>601</v>
      </c>
      <c r="D142" s="6" t="str">
        <f t="shared" si="4"/>
        <v>女</v>
      </c>
      <c r="E142" s="6" t="str">
        <f t="shared" si="5"/>
        <v>1980**</v>
      </c>
      <c r="F142" s="10" t="s">
        <v>859</v>
      </c>
      <c r="G142" s="10"/>
      <c r="H142" s="10"/>
      <c r="I142" s="10"/>
      <c r="J142" s="10"/>
      <c r="K142" s="10"/>
      <c r="L142" s="10"/>
      <c r="M142" s="10"/>
      <c r="N142" s="10"/>
      <c r="O142" s="10" t="s">
        <v>47</v>
      </c>
      <c r="P142" s="34"/>
    </row>
    <row r="143" s="22" customFormat="1" ht="39.95" customHeight="1" spans="1:16">
      <c r="A143" s="10"/>
      <c r="B143" s="10" t="s">
        <v>3628</v>
      </c>
      <c r="C143" s="10" t="s">
        <v>388</v>
      </c>
      <c r="D143" s="6" t="str">
        <f t="shared" si="4"/>
        <v>男</v>
      </c>
      <c r="E143" s="6" t="str">
        <f t="shared" si="5"/>
        <v>1982**</v>
      </c>
      <c r="F143" s="10" t="s">
        <v>3629</v>
      </c>
      <c r="G143" s="10"/>
      <c r="H143" s="10"/>
      <c r="I143" s="10"/>
      <c r="J143" s="10"/>
      <c r="K143" s="10"/>
      <c r="L143" s="10"/>
      <c r="M143" s="10"/>
      <c r="N143" s="10"/>
      <c r="O143" s="10" t="s">
        <v>47</v>
      </c>
      <c r="P143" s="34"/>
    </row>
    <row r="144" s="22" customFormat="1" ht="35.1" customHeight="1" spans="1:16">
      <c r="A144" s="10">
        <v>35</v>
      </c>
      <c r="B144" s="10" t="s">
        <v>3630</v>
      </c>
      <c r="C144" s="10" t="s">
        <v>42</v>
      </c>
      <c r="D144" s="6" t="str">
        <f t="shared" si="4"/>
        <v>男</v>
      </c>
      <c r="E144" s="6" t="str">
        <f t="shared" si="5"/>
        <v>1953**</v>
      </c>
      <c r="F144" s="10" t="s">
        <v>3631</v>
      </c>
      <c r="G144" s="10" t="s">
        <v>3359</v>
      </c>
      <c r="H144" s="10">
        <v>7</v>
      </c>
      <c r="I144" s="10">
        <v>5</v>
      </c>
      <c r="J144" s="10" t="s">
        <v>3321</v>
      </c>
      <c r="K144" s="10">
        <v>3.15</v>
      </c>
      <c r="L144" s="10">
        <v>2.85</v>
      </c>
      <c r="M144" s="10">
        <v>0.04</v>
      </c>
      <c r="N144" s="10" t="s">
        <v>1211</v>
      </c>
      <c r="O144" s="10" t="s">
        <v>47</v>
      </c>
      <c r="P144" s="34"/>
    </row>
    <row r="145" s="22" customFormat="1" ht="35.1" customHeight="1" spans="1:16">
      <c r="A145" s="10"/>
      <c r="B145" s="10" t="s">
        <v>1775</v>
      </c>
      <c r="C145" s="10" t="s">
        <v>56</v>
      </c>
      <c r="D145" s="6" t="str">
        <f t="shared" si="4"/>
        <v>女</v>
      </c>
      <c r="E145" s="6" t="str">
        <f t="shared" si="5"/>
        <v>1955**</v>
      </c>
      <c r="F145" s="10" t="s">
        <v>1942</v>
      </c>
      <c r="G145" s="10"/>
      <c r="H145" s="10"/>
      <c r="I145" s="10"/>
      <c r="J145" s="10"/>
      <c r="K145" s="10"/>
      <c r="L145" s="10"/>
      <c r="M145" s="10"/>
      <c r="N145" s="10"/>
      <c r="O145" s="10" t="s">
        <v>82</v>
      </c>
      <c r="P145" s="34"/>
    </row>
    <row r="146" s="22" customFormat="1" ht="35.1" customHeight="1" spans="1:16">
      <c r="A146" s="10"/>
      <c r="B146" s="10" t="s">
        <v>3632</v>
      </c>
      <c r="C146" s="10" t="s">
        <v>388</v>
      </c>
      <c r="D146" s="6" t="str">
        <f t="shared" si="4"/>
        <v>男</v>
      </c>
      <c r="E146" s="6" t="str">
        <f t="shared" si="5"/>
        <v>1981**</v>
      </c>
      <c r="F146" s="10" t="s">
        <v>2325</v>
      </c>
      <c r="G146" s="10"/>
      <c r="H146" s="10"/>
      <c r="I146" s="10"/>
      <c r="J146" s="10"/>
      <c r="K146" s="10"/>
      <c r="L146" s="10"/>
      <c r="M146" s="10"/>
      <c r="N146" s="10"/>
      <c r="O146" s="10" t="s">
        <v>82</v>
      </c>
      <c r="P146" s="34"/>
    </row>
    <row r="147" s="22" customFormat="1" ht="35.1" customHeight="1" spans="1:16">
      <c r="A147" s="10"/>
      <c r="B147" s="10" t="s">
        <v>3633</v>
      </c>
      <c r="C147" s="10" t="s">
        <v>56</v>
      </c>
      <c r="D147" s="6" t="str">
        <f t="shared" si="4"/>
        <v>女</v>
      </c>
      <c r="E147" s="6" t="str">
        <f t="shared" si="5"/>
        <v>1988**</v>
      </c>
      <c r="F147" s="10" t="s">
        <v>1829</v>
      </c>
      <c r="G147" s="10"/>
      <c r="H147" s="10"/>
      <c r="I147" s="10"/>
      <c r="J147" s="10"/>
      <c r="K147" s="10"/>
      <c r="L147" s="10"/>
      <c r="M147" s="10"/>
      <c r="N147" s="10"/>
      <c r="O147" s="10" t="s">
        <v>82</v>
      </c>
      <c r="P147" s="34"/>
    </row>
    <row r="148" s="22" customFormat="1" ht="35.1" customHeight="1" spans="1:16">
      <c r="A148" s="10"/>
      <c r="B148" s="10" t="s">
        <v>3634</v>
      </c>
      <c r="C148" s="10" t="s">
        <v>601</v>
      </c>
      <c r="D148" s="6" t="str">
        <f t="shared" si="4"/>
        <v>女</v>
      </c>
      <c r="E148" s="6" t="str">
        <f t="shared" si="5"/>
        <v>1985**</v>
      </c>
      <c r="F148" s="10" t="s">
        <v>3635</v>
      </c>
      <c r="G148" s="10"/>
      <c r="H148" s="10"/>
      <c r="I148" s="10"/>
      <c r="J148" s="10"/>
      <c r="K148" s="10"/>
      <c r="L148" s="10"/>
      <c r="M148" s="10"/>
      <c r="N148" s="10"/>
      <c r="O148" s="10" t="s">
        <v>82</v>
      </c>
      <c r="P148" s="34"/>
    </row>
    <row r="149" s="22" customFormat="1" ht="50.1" customHeight="1" spans="1:16">
      <c r="A149" s="10">
        <v>36</v>
      </c>
      <c r="B149" s="10" t="s">
        <v>3636</v>
      </c>
      <c r="C149" s="10" t="s">
        <v>42</v>
      </c>
      <c r="D149" s="6" t="str">
        <f t="shared" si="4"/>
        <v>男</v>
      </c>
      <c r="E149" s="6" t="str">
        <f t="shared" si="5"/>
        <v>1955**</v>
      </c>
      <c r="F149" s="10" t="s">
        <v>3637</v>
      </c>
      <c r="G149" s="10" t="s">
        <v>3359</v>
      </c>
      <c r="H149" s="10">
        <v>3</v>
      </c>
      <c r="I149" s="10">
        <v>3</v>
      </c>
      <c r="J149" s="10" t="s">
        <v>3638</v>
      </c>
      <c r="K149" s="10">
        <v>2.1</v>
      </c>
      <c r="L149" s="10">
        <v>2.1</v>
      </c>
      <c r="M149" s="10">
        <v>0</v>
      </c>
      <c r="N149" s="10" t="s">
        <v>1211</v>
      </c>
      <c r="O149" s="10" t="s">
        <v>82</v>
      </c>
      <c r="P149" s="34"/>
    </row>
    <row r="150" s="22" customFormat="1" ht="50.1" customHeight="1" spans="1:16">
      <c r="A150" s="10"/>
      <c r="B150" s="10" t="s">
        <v>3639</v>
      </c>
      <c r="C150" s="10" t="s">
        <v>56</v>
      </c>
      <c r="D150" s="6" t="str">
        <f t="shared" si="4"/>
        <v>女</v>
      </c>
      <c r="E150" s="6" t="str">
        <f t="shared" si="5"/>
        <v>1962**</v>
      </c>
      <c r="F150" s="10" t="s">
        <v>3640</v>
      </c>
      <c r="G150" s="10"/>
      <c r="H150" s="10"/>
      <c r="I150" s="10"/>
      <c r="J150" s="10"/>
      <c r="K150" s="10"/>
      <c r="L150" s="10"/>
      <c r="M150" s="10"/>
      <c r="N150" s="10"/>
      <c r="O150" s="10" t="s">
        <v>82</v>
      </c>
      <c r="P150" s="34"/>
    </row>
    <row r="151" s="22" customFormat="1" ht="61" customHeight="1" spans="1:16">
      <c r="A151" s="10"/>
      <c r="B151" s="10" t="s">
        <v>3641</v>
      </c>
      <c r="C151" s="10" t="s">
        <v>73</v>
      </c>
      <c r="D151" s="6" t="str">
        <f t="shared" si="4"/>
        <v>男</v>
      </c>
      <c r="E151" s="6" t="str">
        <f t="shared" si="5"/>
        <v>1984**</v>
      </c>
      <c r="F151" s="10" t="s">
        <v>3642</v>
      </c>
      <c r="G151" s="10"/>
      <c r="H151" s="10"/>
      <c r="I151" s="10"/>
      <c r="J151" s="10"/>
      <c r="K151" s="10"/>
      <c r="L151" s="10"/>
      <c r="M151" s="10"/>
      <c r="N151" s="10"/>
      <c r="O151" s="10" t="s">
        <v>3643</v>
      </c>
      <c r="P151" s="27"/>
    </row>
    <row r="152" s="22" customFormat="1" ht="26.1" customHeight="1" spans="1:16">
      <c r="A152" s="10">
        <v>37</v>
      </c>
      <c r="B152" s="10" t="s">
        <v>3644</v>
      </c>
      <c r="C152" s="10" t="s">
        <v>42</v>
      </c>
      <c r="D152" s="6" t="str">
        <f t="shared" si="4"/>
        <v>男</v>
      </c>
      <c r="E152" s="6" t="str">
        <f t="shared" si="5"/>
        <v>1956**</v>
      </c>
      <c r="F152" s="10" t="s">
        <v>2495</v>
      </c>
      <c r="G152" s="10" t="s">
        <v>3359</v>
      </c>
      <c r="H152" s="10">
        <v>9</v>
      </c>
      <c r="I152" s="10">
        <v>6</v>
      </c>
      <c r="J152" s="10" t="s">
        <v>3645</v>
      </c>
      <c r="K152" s="10">
        <v>2.8</v>
      </c>
      <c r="L152" s="10">
        <v>2.8</v>
      </c>
      <c r="M152" s="10">
        <v>0</v>
      </c>
      <c r="N152" s="10" t="s">
        <v>1211</v>
      </c>
      <c r="O152" s="10" t="s">
        <v>47</v>
      </c>
      <c r="P152" s="34"/>
    </row>
    <row r="153" s="22" customFormat="1" ht="26.1" customHeight="1" spans="1:16">
      <c r="A153" s="10"/>
      <c r="B153" s="10" t="s">
        <v>3646</v>
      </c>
      <c r="C153" s="10" t="s">
        <v>56</v>
      </c>
      <c r="D153" s="6" t="str">
        <f t="shared" si="4"/>
        <v>女</v>
      </c>
      <c r="E153" s="6" t="str">
        <f t="shared" si="5"/>
        <v>1957**</v>
      </c>
      <c r="F153" s="10" t="s">
        <v>1067</v>
      </c>
      <c r="G153" s="10"/>
      <c r="H153" s="10"/>
      <c r="I153" s="10"/>
      <c r="J153" s="10"/>
      <c r="K153" s="10"/>
      <c r="L153" s="10"/>
      <c r="M153" s="10"/>
      <c r="N153" s="10"/>
      <c r="O153" s="10" t="s">
        <v>82</v>
      </c>
      <c r="P153" s="34"/>
    </row>
    <row r="154" s="22" customFormat="1" ht="26.1" customHeight="1" spans="1:16">
      <c r="A154" s="10"/>
      <c r="B154" s="10" t="s">
        <v>3647</v>
      </c>
      <c r="C154" s="10" t="s">
        <v>42</v>
      </c>
      <c r="D154" s="6" t="str">
        <f t="shared" si="4"/>
        <v>男</v>
      </c>
      <c r="E154" s="6" t="str">
        <f t="shared" si="5"/>
        <v>1984**</v>
      </c>
      <c r="F154" s="10" t="s">
        <v>3648</v>
      </c>
      <c r="G154" s="10"/>
      <c r="H154" s="10"/>
      <c r="I154" s="10"/>
      <c r="J154" s="10"/>
      <c r="K154" s="10"/>
      <c r="L154" s="10"/>
      <c r="M154" s="10"/>
      <c r="N154" s="10"/>
      <c r="O154" s="10" t="s">
        <v>47</v>
      </c>
      <c r="P154" s="34"/>
    </row>
    <row r="155" s="22" customFormat="1" ht="26.1" customHeight="1" spans="1:16">
      <c r="A155" s="10"/>
      <c r="B155" s="10" t="s">
        <v>3649</v>
      </c>
      <c r="C155" s="10" t="s">
        <v>56</v>
      </c>
      <c r="D155" s="6" t="str">
        <f t="shared" si="4"/>
        <v>女</v>
      </c>
      <c r="E155" s="6" t="str">
        <f t="shared" si="5"/>
        <v>1985**</v>
      </c>
      <c r="F155" s="10" t="s">
        <v>3635</v>
      </c>
      <c r="G155" s="10"/>
      <c r="H155" s="10"/>
      <c r="I155" s="10"/>
      <c r="J155" s="10"/>
      <c r="K155" s="10"/>
      <c r="L155" s="10"/>
      <c r="M155" s="10"/>
      <c r="N155" s="10"/>
      <c r="O155" s="10" t="s">
        <v>47</v>
      </c>
      <c r="P155" s="34"/>
    </row>
    <row r="156" s="22" customFormat="1" ht="26.1" customHeight="1" spans="1:16">
      <c r="A156" s="10"/>
      <c r="B156" s="10" t="s">
        <v>3650</v>
      </c>
      <c r="C156" s="10" t="s">
        <v>42</v>
      </c>
      <c r="D156" s="6" t="str">
        <f t="shared" si="4"/>
        <v>男</v>
      </c>
      <c r="E156" s="6" t="str">
        <f t="shared" si="5"/>
        <v>1988**</v>
      </c>
      <c r="F156" s="10" t="s">
        <v>2079</v>
      </c>
      <c r="G156" s="10"/>
      <c r="H156" s="10"/>
      <c r="I156" s="10"/>
      <c r="J156" s="10"/>
      <c r="K156" s="10"/>
      <c r="L156" s="10"/>
      <c r="M156" s="10"/>
      <c r="N156" s="10"/>
      <c r="O156" s="10" t="s">
        <v>82</v>
      </c>
      <c r="P156" s="34"/>
    </row>
    <row r="157" s="22" customFormat="1" ht="26.1" customHeight="1" spans="1:16">
      <c r="A157" s="10"/>
      <c r="B157" s="10" t="s">
        <v>3651</v>
      </c>
      <c r="C157" s="10" t="s">
        <v>56</v>
      </c>
      <c r="D157" s="6" t="str">
        <f t="shared" si="4"/>
        <v>女</v>
      </c>
      <c r="E157" s="6" t="str">
        <f t="shared" si="5"/>
        <v>1989**</v>
      </c>
      <c r="F157" s="10" t="s">
        <v>3652</v>
      </c>
      <c r="G157" s="10"/>
      <c r="H157" s="10"/>
      <c r="I157" s="10"/>
      <c r="J157" s="10"/>
      <c r="K157" s="10"/>
      <c r="L157" s="10"/>
      <c r="M157" s="10"/>
      <c r="N157" s="10"/>
      <c r="O157" s="10" t="s">
        <v>47</v>
      </c>
      <c r="P157" s="34"/>
    </row>
    <row r="158" s="22" customFormat="1" ht="35.1" customHeight="1" spans="1:16">
      <c r="A158" s="10">
        <v>38</v>
      </c>
      <c r="B158" s="10" t="s">
        <v>3653</v>
      </c>
      <c r="C158" s="10" t="s">
        <v>42</v>
      </c>
      <c r="D158" s="6" t="str">
        <f t="shared" si="4"/>
        <v>男</v>
      </c>
      <c r="E158" s="6" t="str">
        <f t="shared" si="5"/>
        <v>1954**</v>
      </c>
      <c r="F158" s="10" t="s">
        <v>3654</v>
      </c>
      <c r="G158" s="10" t="s">
        <v>3359</v>
      </c>
      <c r="H158" s="10">
        <v>9</v>
      </c>
      <c r="I158" s="10">
        <v>6</v>
      </c>
      <c r="J158" s="10" t="s">
        <v>3655</v>
      </c>
      <c r="K158" s="10">
        <v>2.8</v>
      </c>
      <c r="L158" s="10">
        <v>2.3</v>
      </c>
      <c r="M158" s="10">
        <v>0.056</v>
      </c>
      <c r="N158" s="10" t="s">
        <v>1211</v>
      </c>
      <c r="O158" s="10" t="s">
        <v>82</v>
      </c>
      <c r="P158" s="34"/>
    </row>
    <row r="159" s="22" customFormat="1" ht="35.1" customHeight="1" spans="1:16">
      <c r="A159" s="10"/>
      <c r="B159" s="10" t="s">
        <v>3656</v>
      </c>
      <c r="C159" s="10" t="s">
        <v>56</v>
      </c>
      <c r="D159" s="6" t="str">
        <f t="shared" si="4"/>
        <v>女</v>
      </c>
      <c r="E159" s="6" t="str">
        <f t="shared" si="5"/>
        <v>1953**</v>
      </c>
      <c r="F159" s="10" t="s">
        <v>1837</v>
      </c>
      <c r="G159" s="10"/>
      <c r="H159" s="10"/>
      <c r="I159" s="10"/>
      <c r="J159" s="10"/>
      <c r="K159" s="10"/>
      <c r="L159" s="10"/>
      <c r="M159" s="10"/>
      <c r="N159" s="10"/>
      <c r="O159" s="10" t="s">
        <v>82</v>
      </c>
      <c r="P159" s="34"/>
    </row>
    <row r="160" s="22" customFormat="1" ht="35.1" customHeight="1" spans="1:16">
      <c r="A160" s="10"/>
      <c r="B160" s="10" t="s">
        <v>3657</v>
      </c>
      <c r="C160" s="10" t="s">
        <v>73</v>
      </c>
      <c r="D160" s="6" t="str">
        <f t="shared" si="4"/>
        <v>男</v>
      </c>
      <c r="E160" s="6" t="str">
        <f t="shared" si="5"/>
        <v>1980**</v>
      </c>
      <c r="F160" s="10" t="s">
        <v>3658</v>
      </c>
      <c r="G160" s="10"/>
      <c r="H160" s="10"/>
      <c r="I160" s="10"/>
      <c r="J160" s="10"/>
      <c r="K160" s="10"/>
      <c r="L160" s="10"/>
      <c r="M160" s="10"/>
      <c r="N160" s="10"/>
      <c r="O160" s="10" t="s">
        <v>47</v>
      </c>
      <c r="P160" s="34"/>
    </row>
    <row r="161" s="22" customFormat="1" ht="35.1" customHeight="1" spans="1:16">
      <c r="A161" s="10"/>
      <c r="B161" s="10" t="s">
        <v>3659</v>
      </c>
      <c r="C161" s="10" t="s">
        <v>49</v>
      </c>
      <c r="D161" s="6" t="str">
        <f t="shared" si="4"/>
        <v>女</v>
      </c>
      <c r="E161" s="6" t="str">
        <f t="shared" si="5"/>
        <v>1984**</v>
      </c>
      <c r="F161" s="10" t="s">
        <v>3660</v>
      </c>
      <c r="G161" s="10"/>
      <c r="H161" s="10"/>
      <c r="I161" s="10"/>
      <c r="J161" s="10"/>
      <c r="K161" s="10"/>
      <c r="L161" s="10"/>
      <c r="M161" s="10"/>
      <c r="N161" s="10"/>
      <c r="O161" s="10" t="s">
        <v>47</v>
      </c>
      <c r="P161" s="34"/>
    </row>
    <row r="162" s="22" customFormat="1" ht="35.1" customHeight="1" spans="1:16">
      <c r="A162" s="10"/>
      <c r="B162" s="10" t="s">
        <v>3661</v>
      </c>
      <c r="C162" s="10" t="s">
        <v>601</v>
      </c>
      <c r="D162" s="6" t="str">
        <f t="shared" si="4"/>
        <v>女</v>
      </c>
      <c r="E162" s="6" t="str">
        <f t="shared" si="5"/>
        <v>1976**</v>
      </c>
      <c r="F162" s="10" t="s">
        <v>3662</v>
      </c>
      <c r="G162" s="10"/>
      <c r="H162" s="10"/>
      <c r="I162" s="10"/>
      <c r="J162" s="10"/>
      <c r="K162" s="10"/>
      <c r="L162" s="10"/>
      <c r="M162" s="10"/>
      <c r="N162" s="10"/>
      <c r="O162" s="10" t="s">
        <v>82</v>
      </c>
      <c r="P162" s="34"/>
    </row>
    <row r="163" s="22" customFormat="1" ht="35.1" customHeight="1" spans="1:16">
      <c r="A163" s="10"/>
      <c r="B163" s="10" t="s">
        <v>3663</v>
      </c>
      <c r="C163" s="10" t="s">
        <v>70</v>
      </c>
      <c r="D163" s="6" t="str">
        <f t="shared" si="4"/>
        <v>女</v>
      </c>
      <c r="E163" s="6" t="str">
        <f t="shared" si="5"/>
        <v>2000**</v>
      </c>
      <c r="F163" s="10" t="s">
        <v>3664</v>
      </c>
      <c r="G163" s="10"/>
      <c r="H163" s="10"/>
      <c r="I163" s="10"/>
      <c r="J163" s="10"/>
      <c r="K163" s="10"/>
      <c r="L163" s="10"/>
      <c r="M163" s="10"/>
      <c r="N163" s="10"/>
      <c r="O163" s="10" t="s">
        <v>82</v>
      </c>
      <c r="P163" s="34"/>
    </row>
    <row r="164" s="22" customFormat="1" ht="35.1" customHeight="1" spans="1:16">
      <c r="A164" s="10">
        <v>39</v>
      </c>
      <c r="B164" s="10" t="s">
        <v>3665</v>
      </c>
      <c r="C164" s="10" t="s">
        <v>42</v>
      </c>
      <c r="D164" s="6" t="str">
        <f t="shared" si="4"/>
        <v>男</v>
      </c>
      <c r="E164" s="6" t="str">
        <f t="shared" si="5"/>
        <v>1959**</v>
      </c>
      <c r="F164" s="10" t="s">
        <v>3666</v>
      </c>
      <c r="G164" s="10" t="s">
        <v>3359</v>
      </c>
      <c r="H164" s="10">
        <v>6</v>
      </c>
      <c r="I164" s="10">
        <v>4</v>
      </c>
      <c r="J164" s="10" t="s">
        <v>3321</v>
      </c>
      <c r="K164" s="10">
        <v>2.8</v>
      </c>
      <c r="L164" s="10">
        <v>2.8</v>
      </c>
      <c r="M164" s="10">
        <v>0</v>
      </c>
      <c r="N164" s="10" t="s">
        <v>1211</v>
      </c>
      <c r="O164" s="10" t="s">
        <v>47</v>
      </c>
      <c r="P164" s="34"/>
    </row>
    <row r="165" s="22" customFormat="1" ht="35.1" customHeight="1" spans="1:16">
      <c r="A165" s="10"/>
      <c r="B165" s="10" t="s">
        <v>3667</v>
      </c>
      <c r="C165" s="10" t="s">
        <v>56</v>
      </c>
      <c r="D165" s="6" t="str">
        <f t="shared" si="4"/>
        <v>女</v>
      </c>
      <c r="E165" s="6" t="str">
        <f t="shared" si="5"/>
        <v>1964**</v>
      </c>
      <c r="F165" s="10" t="s">
        <v>2072</v>
      </c>
      <c r="G165" s="10"/>
      <c r="H165" s="10"/>
      <c r="I165" s="10"/>
      <c r="J165" s="10"/>
      <c r="K165" s="10"/>
      <c r="L165" s="10"/>
      <c r="M165" s="10"/>
      <c r="N165" s="10"/>
      <c r="O165" s="10" t="s">
        <v>47</v>
      </c>
      <c r="P165" s="34"/>
    </row>
    <row r="166" s="22" customFormat="1" ht="35.1" customHeight="1" spans="1:16">
      <c r="A166" s="10"/>
      <c r="B166" s="10" t="s">
        <v>3668</v>
      </c>
      <c r="C166" s="10" t="s">
        <v>42</v>
      </c>
      <c r="D166" s="6" t="str">
        <f t="shared" si="4"/>
        <v>男</v>
      </c>
      <c r="E166" s="6" t="str">
        <f t="shared" si="5"/>
        <v>1987**</v>
      </c>
      <c r="F166" s="10" t="s">
        <v>3669</v>
      </c>
      <c r="G166" s="10"/>
      <c r="H166" s="10"/>
      <c r="I166" s="10"/>
      <c r="J166" s="10"/>
      <c r="K166" s="10"/>
      <c r="L166" s="10"/>
      <c r="M166" s="10"/>
      <c r="N166" s="10"/>
      <c r="O166" s="10" t="s">
        <v>47</v>
      </c>
      <c r="P166" s="34"/>
    </row>
    <row r="167" s="22" customFormat="1" ht="35.1" customHeight="1" spans="1:16">
      <c r="A167" s="10"/>
      <c r="B167" s="10" t="s">
        <v>3670</v>
      </c>
      <c r="C167" s="10" t="s">
        <v>56</v>
      </c>
      <c r="D167" s="6" t="str">
        <f t="shared" si="4"/>
        <v>女</v>
      </c>
      <c r="E167" s="6" t="str">
        <f t="shared" si="5"/>
        <v>1987**</v>
      </c>
      <c r="F167" s="10" t="s">
        <v>759</v>
      </c>
      <c r="G167" s="10"/>
      <c r="H167" s="10"/>
      <c r="I167" s="10"/>
      <c r="J167" s="10"/>
      <c r="K167" s="10"/>
      <c r="L167" s="10"/>
      <c r="M167" s="10"/>
      <c r="N167" s="10"/>
      <c r="O167" s="10" t="s">
        <v>47</v>
      </c>
      <c r="P167" s="34"/>
    </row>
    <row r="168" s="23" customFormat="1" ht="27" customHeight="1" spans="1:16">
      <c r="A168" s="10">
        <v>40</v>
      </c>
      <c r="B168" s="35" t="s">
        <v>3671</v>
      </c>
      <c r="C168" s="35" t="s">
        <v>42</v>
      </c>
      <c r="D168" s="36" t="str">
        <f t="shared" si="4"/>
        <v>男</v>
      </c>
      <c r="E168" s="36" t="str">
        <f t="shared" si="5"/>
        <v>1957**</v>
      </c>
      <c r="F168" s="35" t="s">
        <v>2390</v>
      </c>
      <c r="G168" s="10" t="s">
        <v>3359</v>
      </c>
      <c r="H168" s="10">
        <v>8</v>
      </c>
      <c r="I168" s="10">
        <v>7</v>
      </c>
      <c r="J168" s="10" t="s">
        <v>3672</v>
      </c>
      <c r="K168" s="10">
        <v>2.8</v>
      </c>
      <c r="L168" s="10">
        <v>2.5</v>
      </c>
      <c r="M168" s="10">
        <v>0.038</v>
      </c>
      <c r="N168" s="10" t="s">
        <v>3405</v>
      </c>
      <c r="O168" s="35" t="s">
        <v>82</v>
      </c>
      <c r="P168" s="37"/>
    </row>
    <row r="169" s="22" customFormat="1" ht="27" customHeight="1" spans="1:16">
      <c r="A169" s="10"/>
      <c r="B169" s="10" t="s">
        <v>3673</v>
      </c>
      <c r="C169" s="10" t="s">
        <v>56</v>
      </c>
      <c r="D169" s="6" t="str">
        <f t="shared" si="4"/>
        <v>女</v>
      </c>
      <c r="E169" s="6" t="str">
        <f t="shared" si="5"/>
        <v>1963**</v>
      </c>
      <c r="F169" s="10" t="s">
        <v>757</v>
      </c>
      <c r="G169" s="10"/>
      <c r="H169" s="10"/>
      <c r="I169" s="10"/>
      <c r="J169" s="10"/>
      <c r="K169" s="10"/>
      <c r="L169" s="10"/>
      <c r="M169" s="10"/>
      <c r="N169" s="10"/>
      <c r="O169" s="10" t="s">
        <v>82</v>
      </c>
      <c r="P169" s="34"/>
    </row>
    <row r="170" s="22" customFormat="1" ht="27" customHeight="1" spans="1:16">
      <c r="A170" s="10"/>
      <c r="B170" s="10" t="s">
        <v>3674</v>
      </c>
      <c r="C170" s="10" t="s">
        <v>3675</v>
      </c>
      <c r="D170" s="6" t="str">
        <f t="shared" si="4"/>
        <v>男</v>
      </c>
      <c r="E170" s="6" t="str">
        <f t="shared" si="5"/>
        <v>1978**</v>
      </c>
      <c r="F170" s="10" t="s">
        <v>3676</v>
      </c>
      <c r="G170" s="10"/>
      <c r="H170" s="10"/>
      <c r="I170" s="10"/>
      <c r="J170" s="10"/>
      <c r="K170" s="10"/>
      <c r="L170" s="10"/>
      <c r="M170" s="10"/>
      <c r="N170" s="10"/>
      <c r="O170" s="10" t="s">
        <v>82</v>
      </c>
      <c r="P170" s="34"/>
    </row>
    <row r="171" s="22" customFormat="1" ht="27" customHeight="1" spans="1:16">
      <c r="A171" s="10"/>
      <c r="B171" s="10" t="s">
        <v>3677</v>
      </c>
      <c r="C171" s="10" t="s">
        <v>56</v>
      </c>
      <c r="D171" s="6" t="str">
        <f t="shared" si="4"/>
        <v>女</v>
      </c>
      <c r="E171" s="6" t="str">
        <f t="shared" si="5"/>
        <v>1984**</v>
      </c>
      <c r="F171" s="10" t="s">
        <v>3678</v>
      </c>
      <c r="G171" s="10"/>
      <c r="H171" s="10"/>
      <c r="I171" s="10"/>
      <c r="J171" s="10"/>
      <c r="K171" s="10"/>
      <c r="L171" s="10"/>
      <c r="M171" s="10"/>
      <c r="N171" s="10"/>
      <c r="O171" s="10" t="s">
        <v>82</v>
      </c>
      <c r="P171" s="34"/>
    </row>
    <row r="172" s="22" customFormat="1" ht="27" customHeight="1" spans="1:16">
      <c r="A172" s="10"/>
      <c r="B172" s="10" t="s">
        <v>3679</v>
      </c>
      <c r="C172" s="10" t="s">
        <v>1251</v>
      </c>
      <c r="D172" s="6" t="str">
        <f t="shared" si="4"/>
        <v>男</v>
      </c>
      <c r="E172" s="6" t="str">
        <f t="shared" si="5"/>
        <v>2007**</v>
      </c>
      <c r="F172" s="10" t="s">
        <v>3680</v>
      </c>
      <c r="G172" s="10"/>
      <c r="H172" s="10"/>
      <c r="I172" s="10"/>
      <c r="J172" s="10"/>
      <c r="K172" s="10"/>
      <c r="L172" s="10"/>
      <c r="M172" s="10"/>
      <c r="N172" s="10"/>
      <c r="O172" s="10" t="s">
        <v>47</v>
      </c>
      <c r="P172" s="34"/>
    </row>
    <row r="173" s="22" customFormat="1" ht="27" customHeight="1" spans="1:16">
      <c r="A173" s="10"/>
      <c r="B173" s="10" t="s">
        <v>3681</v>
      </c>
      <c r="C173" s="10" t="s">
        <v>601</v>
      </c>
      <c r="D173" s="6" t="str">
        <f t="shared" si="4"/>
        <v>女</v>
      </c>
      <c r="E173" s="6" t="str">
        <f t="shared" si="5"/>
        <v>1985**</v>
      </c>
      <c r="F173" s="10" t="s">
        <v>2017</v>
      </c>
      <c r="G173" s="10"/>
      <c r="H173" s="10"/>
      <c r="I173" s="10"/>
      <c r="J173" s="10"/>
      <c r="K173" s="10"/>
      <c r="L173" s="10"/>
      <c r="M173" s="10"/>
      <c r="N173" s="10"/>
      <c r="O173" s="10" t="s">
        <v>82</v>
      </c>
      <c r="P173" s="34"/>
    </row>
    <row r="174" s="22" customFormat="1" ht="27" customHeight="1" spans="1:16">
      <c r="A174" s="10"/>
      <c r="B174" s="10" t="s">
        <v>3682</v>
      </c>
      <c r="C174" s="10" t="s">
        <v>70</v>
      </c>
      <c r="D174" s="6" t="str">
        <f t="shared" si="4"/>
        <v>女</v>
      </c>
      <c r="E174" s="6" t="str">
        <f t="shared" si="5"/>
        <v>2008**</v>
      </c>
      <c r="F174" s="10" t="s">
        <v>3683</v>
      </c>
      <c r="G174" s="10"/>
      <c r="H174" s="10"/>
      <c r="I174" s="10"/>
      <c r="J174" s="10"/>
      <c r="K174" s="10"/>
      <c r="L174" s="10"/>
      <c r="M174" s="10"/>
      <c r="N174" s="10"/>
      <c r="O174" s="10" t="s">
        <v>47</v>
      </c>
      <c r="P174" s="34"/>
    </row>
    <row r="175" s="22" customFormat="1" ht="57.95" customHeight="1" spans="1:16">
      <c r="A175" s="10">
        <v>41</v>
      </c>
      <c r="B175" s="10" t="s">
        <v>3684</v>
      </c>
      <c r="C175" s="10" t="s">
        <v>42</v>
      </c>
      <c r="D175" s="6" t="str">
        <f t="shared" si="4"/>
        <v>男</v>
      </c>
      <c r="E175" s="6" t="str">
        <f t="shared" si="5"/>
        <v>1962**</v>
      </c>
      <c r="F175" s="10" t="s">
        <v>3685</v>
      </c>
      <c r="G175" s="10" t="s">
        <v>3359</v>
      </c>
      <c r="H175" s="10">
        <v>3</v>
      </c>
      <c r="I175" s="10">
        <v>3</v>
      </c>
      <c r="J175" s="10" t="s">
        <v>3686</v>
      </c>
      <c r="K175" s="10">
        <v>2.1</v>
      </c>
      <c r="L175" s="10">
        <v>2.1</v>
      </c>
      <c r="M175" s="10">
        <v>0</v>
      </c>
      <c r="N175" s="10" t="s">
        <v>1211</v>
      </c>
      <c r="O175" s="10" t="s">
        <v>82</v>
      </c>
      <c r="P175" s="34"/>
    </row>
    <row r="176" s="22" customFormat="1" ht="63" customHeight="1" spans="1:16">
      <c r="A176" s="10"/>
      <c r="B176" s="10" t="s">
        <v>3687</v>
      </c>
      <c r="C176" s="10" t="s">
        <v>56</v>
      </c>
      <c r="D176" s="6" t="str">
        <f t="shared" si="4"/>
        <v>女</v>
      </c>
      <c r="E176" s="6" t="str">
        <f t="shared" si="5"/>
        <v>1962**</v>
      </c>
      <c r="F176" s="10" t="s">
        <v>2015</v>
      </c>
      <c r="G176" s="10"/>
      <c r="H176" s="10"/>
      <c r="I176" s="10"/>
      <c r="J176" s="10"/>
      <c r="K176" s="10"/>
      <c r="L176" s="10"/>
      <c r="M176" s="10"/>
      <c r="N176" s="10"/>
      <c r="O176" s="10" t="s">
        <v>82</v>
      </c>
      <c r="P176" s="34"/>
    </row>
    <row r="177" s="22" customFormat="1" ht="51.95" customHeight="1" spans="1:16">
      <c r="A177" s="10"/>
      <c r="B177" s="10" t="s">
        <v>3688</v>
      </c>
      <c r="C177" s="10" t="s">
        <v>73</v>
      </c>
      <c r="D177" s="6" t="str">
        <f t="shared" si="4"/>
        <v>男</v>
      </c>
      <c r="E177" s="6" t="str">
        <f t="shared" si="5"/>
        <v>1987**</v>
      </c>
      <c r="F177" s="10" t="s">
        <v>2737</v>
      </c>
      <c r="G177" s="10"/>
      <c r="H177" s="10"/>
      <c r="I177" s="10"/>
      <c r="J177" s="10"/>
      <c r="K177" s="10"/>
      <c r="L177" s="10"/>
      <c r="M177" s="10"/>
      <c r="N177" s="10"/>
      <c r="O177" s="10" t="s">
        <v>3689</v>
      </c>
      <c r="P177" s="27"/>
    </row>
    <row r="178" s="22" customFormat="1" ht="87" customHeight="1" spans="1:16">
      <c r="A178" s="10">
        <v>42</v>
      </c>
      <c r="B178" s="10" t="s">
        <v>1562</v>
      </c>
      <c r="C178" s="10" t="s">
        <v>42</v>
      </c>
      <c r="D178" s="6" t="str">
        <f t="shared" si="4"/>
        <v>男</v>
      </c>
      <c r="E178" s="6" t="str">
        <f t="shared" si="5"/>
        <v>1973**</v>
      </c>
      <c r="F178" s="10" t="s">
        <v>3690</v>
      </c>
      <c r="G178" s="10" t="s">
        <v>3359</v>
      </c>
      <c r="H178" s="10">
        <v>3</v>
      </c>
      <c r="I178" s="10">
        <v>2</v>
      </c>
      <c r="J178" s="10" t="s">
        <v>3691</v>
      </c>
      <c r="K178" s="10">
        <v>1.4</v>
      </c>
      <c r="L178" s="10">
        <v>1.4</v>
      </c>
      <c r="M178" s="10">
        <v>0</v>
      </c>
      <c r="N178" s="10" t="s">
        <v>1211</v>
      </c>
      <c r="O178" s="10" t="s">
        <v>47</v>
      </c>
      <c r="P178" s="34"/>
    </row>
    <row r="179" s="22" customFormat="1" ht="87" customHeight="1" spans="1:16">
      <c r="A179" s="10"/>
      <c r="B179" s="10" t="s">
        <v>3692</v>
      </c>
      <c r="C179" s="10" t="s">
        <v>143</v>
      </c>
      <c r="D179" s="6" t="str">
        <f t="shared" si="4"/>
        <v>女</v>
      </c>
      <c r="E179" s="6" t="str">
        <f t="shared" si="5"/>
        <v>1967**</v>
      </c>
      <c r="F179" s="10" t="s">
        <v>3693</v>
      </c>
      <c r="G179" s="10"/>
      <c r="H179" s="10"/>
      <c r="I179" s="10"/>
      <c r="J179" s="10"/>
      <c r="K179" s="10"/>
      <c r="L179" s="10"/>
      <c r="M179" s="10"/>
      <c r="N179" s="10"/>
      <c r="O179" s="10" t="s">
        <v>3694</v>
      </c>
      <c r="P179" s="34"/>
    </row>
    <row r="180" s="22" customFormat="1" ht="39.95" customHeight="1" spans="1:16">
      <c r="A180" s="10">
        <v>43</v>
      </c>
      <c r="B180" s="10" t="s">
        <v>3695</v>
      </c>
      <c r="C180" s="10" t="s">
        <v>42</v>
      </c>
      <c r="D180" s="6" t="str">
        <f t="shared" si="4"/>
        <v>男</v>
      </c>
      <c r="E180" s="6" t="str">
        <f t="shared" si="5"/>
        <v>1971**</v>
      </c>
      <c r="F180" s="10" t="s">
        <v>3696</v>
      </c>
      <c r="G180" s="10" t="s">
        <v>3359</v>
      </c>
      <c r="H180" s="10">
        <v>3</v>
      </c>
      <c r="I180" s="10">
        <v>3</v>
      </c>
      <c r="J180" s="10" t="s">
        <v>3697</v>
      </c>
      <c r="K180" s="10">
        <v>1.4</v>
      </c>
      <c r="L180" s="10">
        <v>0.56</v>
      </c>
      <c r="M180" s="10">
        <v>0.28</v>
      </c>
      <c r="N180" s="10" t="s">
        <v>376</v>
      </c>
      <c r="O180" s="10" t="s">
        <v>82</v>
      </c>
      <c r="P180" s="34"/>
    </row>
    <row r="181" s="22" customFormat="1" ht="39.95" customHeight="1" spans="1:16">
      <c r="A181" s="10"/>
      <c r="B181" s="10" t="s">
        <v>3698</v>
      </c>
      <c r="C181" s="10" t="s">
        <v>153</v>
      </c>
      <c r="D181" s="6" t="str">
        <f t="shared" si="4"/>
        <v>女</v>
      </c>
      <c r="E181" s="6" t="str">
        <f t="shared" si="5"/>
        <v>1927**</v>
      </c>
      <c r="F181" s="10" t="s">
        <v>3699</v>
      </c>
      <c r="G181" s="10"/>
      <c r="H181" s="10"/>
      <c r="I181" s="10"/>
      <c r="J181" s="10"/>
      <c r="K181" s="10"/>
      <c r="L181" s="10"/>
      <c r="M181" s="10"/>
      <c r="N181" s="10"/>
      <c r="O181" s="10" t="s">
        <v>3700</v>
      </c>
      <c r="P181" s="34"/>
    </row>
    <row r="182" s="22" customFormat="1" ht="41.1" customHeight="1" spans="1:16">
      <c r="A182" s="10"/>
      <c r="B182" s="10" t="s">
        <v>3701</v>
      </c>
      <c r="C182" s="10" t="s">
        <v>70</v>
      </c>
      <c r="D182" s="6" t="str">
        <f t="shared" si="4"/>
        <v>女</v>
      </c>
      <c r="E182" s="6" t="str">
        <f t="shared" si="5"/>
        <v>1982**</v>
      </c>
      <c r="F182" s="10" t="s">
        <v>3702</v>
      </c>
      <c r="G182" s="10"/>
      <c r="H182" s="10"/>
      <c r="I182" s="10"/>
      <c r="J182" s="10"/>
      <c r="K182" s="10"/>
      <c r="L182" s="10"/>
      <c r="M182" s="10"/>
      <c r="N182" s="10"/>
      <c r="O182" s="10" t="s">
        <v>82</v>
      </c>
      <c r="P182" s="34"/>
    </row>
    <row r="183" s="22" customFormat="1" ht="66" customHeight="1" spans="1:16">
      <c r="A183" s="10">
        <v>44</v>
      </c>
      <c r="B183" s="10" t="s">
        <v>3703</v>
      </c>
      <c r="C183" s="10" t="s">
        <v>42</v>
      </c>
      <c r="D183" s="6" t="str">
        <f t="shared" si="4"/>
        <v>女</v>
      </c>
      <c r="E183" s="6" t="str">
        <f t="shared" si="5"/>
        <v>1957**</v>
      </c>
      <c r="F183" s="10" t="s">
        <v>856</v>
      </c>
      <c r="G183" s="10" t="s">
        <v>3359</v>
      </c>
      <c r="H183" s="10">
        <v>3</v>
      </c>
      <c r="I183" s="10">
        <v>3</v>
      </c>
      <c r="J183" s="10" t="s">
        <v>3704</v>
      </c>
      <c r="K183" s="10">
        <v>2.1</v>
      </c>
      <c r="L183" s="10">
        <v>2.1</v>
      </c>
      <c r="M183" s="10">
        <v>0</v>
      </c>
      <c r="N183" s="10" t="s">
        <v>1211</v>
      </c>
      <c r="O183" s="10" t="s">
        <v>47</v>
      </c>
      <c r="P183" s="34"/>
    </row>
    <row r="184" s="22" customFormat="1" ht="66" customHeight="1" spans="1:16">
      <c r="A184" s="10"/>
      <c r="B184" s="10" t="s">
        <v>3705</v>
      </c>
      <c r="C184" s="10" t="s">
        <v>73</v>
      </c>
      <c r="D184" s="6" t="str">
        <f t="shared" si="4"/>
        <v>男</v>
      </c>
      <c r="E184" s="6" t="str">
        <f t="shared" si="5"/>
        <v>1984**</v>
      </c>
      <c r="F184" s="10" t="s">
        <v>720</v>
      </c>
      <c r="G184" s="10"/>
      <c r="H184" s="10"/>
      <c r="I184" s="10"/>
      <c r="J184" s="10"/>
      <c r="K184" s="10"/>
      <c r="L184" s="10"/>
      <c r="M184" s="10"/>
      <c r="N184" s="10"/>
      <c r="O184" s="10" t="s">
        <v>82</v>
      </c>
      <c r="P184" s="27"/>
    </row>
    <row r="185" s="22" customFormat="1" ht="57" customHeight="1" spans="1:16">
      <c r="A185" s="10"/>
      <c r="B185" s="10" t="s">
        <v>3706</v>
      </c>
      <c r="C185" s="10" t="s">
        <v>601</v>
      </c>
      <c r="D185" s="6" t="str">
        <f t="shared" si="4"/>
        <v>女</v>
      </c>
      <c r="E185" s="6" t="str">
        <f t="shared" si="5"/>
        <v>1981**</v>
      </c>
      <c r="F185" s="10" t="s">
        <v>3707</v>
      </c>
      <c r="G185" s="10"/>
      <c r="H185" s="10"/>
      <c r="I185" s="10"/>
      <c r="J185" s="10"/>
      <c r="K185" s="10"/>
      <c r="L185" s="10"/>
      <c r="M185" s="10"/>
      <c r="N185" s="10"/>
      <c r="O185" s="10" t="s">
        <v>82</v>
      </c>
      <c r="P185" s="34"/>
    </row>
    <row r="186" s="22" customFormat="1" ht="53.1" customHeight="1" spans="1:16">
      <c r="A186" s="10">
        <v>45</v>
      </c>
      <c r="B186" s="10" t="s">
        <v>3708</v>
      </c>
      <c r="C186" s="10" t="s">
        <v>42</v>
      </c>
      <c r="D186" s="6" t="str">
        <f t="shared" si="4"/>
        <v>女</v>
      </c>
      <c r="E186" s="6" t="str">
        <f t="shared" si="5"/>
        <v>1957**</v>
      </c>
      <c r="F186" s="10" t="s">
        <v>716</v>
      </c>
      <c r="G186" s="10" t="s">
        <v>3359</v>
      </c>
      <c r="H186" s="10">
        <v>7</v>
      </c>
      <c r="I186" s="10">
        <v>4</v>
      </c>
      <c r="J186" s="10" t="s">
        <v>3709</v>
      </c>
      <c r="K186" s="10">
        <v>4.2</v>
      </c>
      <c r="L186" s="10">
        <v>4.2</v>
      </c>
      <c r="M186" s="10">
        <v>0</v>
      </c>
      <c r="N186" s="10" t="s">
        <v>1211</v>
      </c>
      <c r="O186" s="10"/>
      <c r="P186" s="34"/>
    </row>
    <row r="187" s="22" customFormat="1" ht="53.1" customHeight="1" spans="1:16">
      <c r="A187" s="10"/>
      <c r="B187" s="10" t="s">
        <v>3710</v>
      </c>
      <c r="C187" s="10" t="s">
        <v>70</v>
      </c>
      <c r="D187" s="6" t="str">
        <f t="shared" si="4"/>
        <v>女</v>
      </c>
      <c r="E187" s="6" t="str">
        <f t="shared" si="5"/>
        <v>1981**</v>
      </c>
      <c r="F187" s="10" t="s">
        <v>3711</v>
      </c>
      <c r="G187" s="10"/>
      <c r="H187" s="10"/>
      <c r="I187" s="10"/>
      <c r="J187" s="10"/>
      <c r="K187" s="10"/>
      <c r="L187" s="10"/>
      <c r="M187" s="10"/>
      <c r="N187" s="10"/>
      <c r="O187" s="10"/>
      <c r="P187" s="34"/>
    </row>
    <row r="188" s="22" customFormat="1" ht="53.1" customHeight="1" spans="1:16">
      <c r="A188" s="10"/>
      <c r="B188" s="10" t="s">
        <v>3712</v>
      </c>
      <c r="C188" s="10" t="s">
        <v>70</v>
      </c>
      <c r="D188" s="6" t="str">
        <f t="shared" si="4"/>
        <v>女</v>
      </c>
      <c r="E188" s="6" t="str">
        <f t="shared" si="5"/>
        <v>1984**</v>
      </c>
      <c r="F188" s="10" t="s">
        <v>2970</v>
      </c>
      <c r="G188" s="10"/>
      <c r="H188" s="10"/>
      <c r="I188" s="10"/>
      <c r="J188" s="10"/>
      <c r="K188" s="10"/>
      <c r="L188" s="10"/>
      <c r="M188" s="10"/>
      <c r="N188" s="10"/>
      <c r="O188" s="10"/>
      <c r="P188" s="34"/>
    </row>
    <row r="189" s="22" customFormat="1" ht="53.1" customHeight="1" spans="1:16">
      <c r="A189" s="10"/>
      <c r="B189" s="10" t="s">
        <v>3713</v>
      </c>
      <c r="C189" s="10" t="s">
        <v>388</v>
      </c>
      <c r="D189" s="6" t="str">
        <f t="shared" si="4"/>
        <v>男</v>
      </c>
      <c r="E189" s="6" t="str">
        <f t="shared" si="5"/>
        <v>1987**</v>
      </c>
      <c r="F189" s="10" t="s">
        <v>3714</v>
      </c>
      <c r="G189" s="10"/>
      <c r="H189" s="10"/>
      <c r="I189" s="10"/>
      <c r="J189" s="10"/>
      <c r="K189" s="10"/>
      <c r="L189" s="10"/>
      <c r="M189" s="10"/>
      <c r="N189" s="10"/>
      <c r="O189" s="10"/>
      <c r="P189" s="34"/>
    </row>
    <row r="190" s="22" customFormat="1" ht="86.1" customHeight="1" spans="1:16">
      <c r="A190" s="10">
        <v>46</v>
      </c>
      <c r="B190" s="10" t="s">
        <v>3715</v>
      </c>
      <c r="C190" s="10" t="s">
        <v>42</v>
      </c>
      <c r="D190" s="6" t="str">
        <f t="shared" si="4"/>
        <v>女</v>
      </c>
      <c r="E190" s="6" t="str">
        <f t="shared" si="5"/>
        <v>1987**</v>
      </c>
      <c r="F190" s="10" t="s">
        <v>3716</v>
      </c>
      <c r="G190" s="10" t="s">
        <v>3359</v>
      </c>
      <c r="H190" s="10">
        <v>5</v>
      </c>
      <c r="I190" s="10">
        <v>2</v>
      </c>
      <c r="J190" s="10" t="s">
        <v>3717</v>
      </c>
      <c r="K190" s="10">
        <v>2.8</v>
      </c>
      <c r="L190" s="10">
        <v>2.8</v>
      </c>
      <c r="M190" s="10">
        <v>0</v>
      </c>
      <c r="N190" s="10" t="s">
        <v>3405</v>
      </c>
      <c r="O190" s="10" t="s">
        <v>82</v>
      </c>
      <c r="P190" s="34"/>
    </row>
    <row r="191" s="22" customFormat="1" ht="89.1" customHeight="1" spans="1:16">
      <c r="A191" s="10"/>
      <c r="B191" s="10" t="s">
        <v>3718</v>
      </c>
      <c r="C191" s="10" t="s">
        <v>42</v>
      </c>
      <c r="D191" s="6" t="str">
        <f t="shared" si="4"/>
        <v>女</v>
      </c>
      <c r="E191" s="6" t="str">
        <f t="shared" si="5"/>
        <v>1985**</v>
      </c>
      <c r="F191" s="10" t="s">
        <v>3719</v>
      </c>
      <c r="G191" s="10"/>
      <c r="H191" s="10"/>
      <c r="I191" s="10"/>
      <c r="J191" s="10"/>
      <c r="K191" s="10"/>
      <c r="L191" s="10"/>
      <c r="M191" s="10"/>
      <c r="N191" s="10"/>
      <c r="O191" s="10"/>
      <c r="P191" s="34"/>
    </row>
    <row r="192" s="1" customFormat="1" ht="57" customHeight="1" spans="1:16">
      <c r="A192" s="10">
        <v>47</v>
      </c>
      <c r="B192" s="10" t="s">
        <v>3720</v>
      </c>
      <c r="C192" s="10" t="s">
        <v>191</v>
      </c>
      <c r="D192" s="6" t="str">
        <f t="shared" si="4"/>
        <v>男</v>
      </c>
      <c r="E192" s="6" t="str">
        <f t="shared" si="5"/>
        <v>1964**</v>
      </c>
      <c r="F192" s="10" t="s">
        <v>202</v>
      </c>
      <c r="G192" s="10" t="s">
        <v>3359</v>
      </c>
      <c r="H192" s="10">
        <v>8</v>
      </c>
      <c r="I192" s="10">
        <v>5</v>
      </c>
      <c r="J192" s="10" t="s">
        <v>3321</v>
      </c>
      <c r="K192" s="10">
        <v>2.8</v>
      </c>
      <c r="L192" s="10">
        <v>1.8</v>
      </c>
      <c r="M192" s="10">
        <v>0.125</v>
      </c>
      <c r="N192" s="10" t="s">
        <v>1211</v>
      </c>
      <c r="O192" s="10" t="s">
        <v>47</v>
      </c>
      <c r="P192" s="26"/>
    </row>
    <row r="193" s="1" customFormat="1" ht="57" customHeight="1" spans="1:16">
      <c r="A193" s="10"/>
      <c r="B193" s="10" t="s">
        <v>3721</v>
      </c>
      <c r="C193" s="10" t="s">
        <v>194</v>
      </c>
      <c r="D193" s="6" t="str">
        <f t="shared" si="4"/>
        <v>女</v>
      </c>
      <c r="E193" s="6" t="str">
        <f t="shared" si="5"/>
        <v>1965**</v>
      </c>
      <c r="F193" s="10" t="s">
        <v>120</v>
      </c>
      <c r="G193" s="10"/>
      <c r="H193" s="10"/>
      <c r="I193" s="10"/>
      <c r="J193" s="10"/>
      <c r="K193" s="10"/>
      <c r="L193" s="10"/>
      <c r="M193" s="10"/>
      <c r="N193" s="10"/>
      <c r="O193" s="10" t="s">
        <v>47</v>
      </c>
      <c r="P193" s="26"/>
    </row>
    <row r="194" s="1" customFormat="1" ht="57" customHeight="1" spans="1:16">
      <c r="A194" s="10"/>
      <c r="B194" s="10" t="s">
        <v>3722</v>
      </c>
      <c r="C194" s="10" t="s">
        <v>2508</v>
      </c>
      <c r="D194" s="6" t="str">
        <f t="shared" si="4"/>
        <v>男</v>
      </c>
      <c r="E194" s="6" t="str">
        <f t="shared" si="5"/>
        <v>1987**</v>
      </c>
      <c r="F194" s="10" t="s">
        <v>2811</v>
      </c>
      <c r="G194" s="10"/>
      <c r="H194" s="10"/>
      <c r="I194" s="10"/>
      <c r="J194" s="10"/>
      <c r="K194" s="10"/>
      <c r="L194" s="10"/>
      <c r="M194" s="10"/>
      <c r="N194" s="10"/>
      <c r="O194" s="10" t="s">
        <v>47</v>
      </c>
      <c r="P194" s="26"/>
    </row>
    <row r="195" s="1" customFormat="1" ht="57" customHeight="1" spans="1:16">
      <c r="A195" s="10"/>
      <c r="B195" s="10" t="s">
        <v>3723</v>
      </c>
      <c r="C195" s="10" t="s">
        <v>194</v>
      </c>
      <c r="D195" s="6" t="str">
        <f t="shared" ref="D195:D220" si="6">IF(MOD(MID(F195,17,1),2),"男","女")</f>
        <v>女</v>
      </c>
      <c r="E195" s="6" t="str">
        <f t="shared" ref="E195:E220" si="7">TEXT(MID(F195,7,6),"0000-00")</f>
        <v>1987**</v>
      </c>
      <c r="F195" s="10" t="s">
        <v>3724</v>
      </c>
      <c r="G195" s="10"/>
      <c r="H195" s="10"/>
      <c r="I195" s="10"/>
      <c r="J195" s="10"/>
      <c r="K195" s="10"/>
      <c r="L195" s="10"/>
      <c r="M195" s="10"/>
      <c r="N195" s="10"/>
      <c r="O195" s="10" t="s">
        <v>47</v>
      </c>
      <c r="P195" s="26"/>
    </row>
    <row r="196" s="1" customFormat="1" ht="57" customHeight="1" spans="1:16">
      <c r="A196" s="10"/>
      <c r="B196" s="10" t="s">
        <v>3725</v>
      </c>
      <c r="C196" s="10" t="s">
        <v>2516</v>
      </c>
      <c r="D196" s="6" t="str">
        <f t="shared" si="6"/>
        <v>女</v>
      </c>
      <c r="E196" s="6" t="str">
        <f t="shared" si="7"/>
        <v>1989**</v>
      </c>
      <c r="F196" s="10" t="s">
        <v>3303</v>
      </c>
      <c r="G196" s="10"/>
      <c r="H196" s="10"/>
      <c r="I196" s="10"/>
      <c r="J196" s="10"/>
      <c r="K196" s="10"/>
      <c r="L196" s="10"/>
      <c r="M196" s="10"/>
      <c r="N196" s="10"/>
      <c r="O196" s="10" t="s">
        <v>47</v>
      </c>
      <c r="P196" s="26"/>
    </row>
    <row r="197" s="1" customFormat="1" ht="122.1" customHeight="1" spans="1:16">
      <c r="A197" s="10">
        <v>48</v>
      </c>
      <c r="B197" s="10" t="s">
        <v>3726</v>
      </c>
      <c r="C197" s="10" t="s">
        <v>42</v>
      </c>
      <c r="D197" s="6" t="str">
        <f t="shared" si="6"/>
        <v>女</v>
      </c>
      <c r="E197" s="6" t="str">
        <f t="shared" si="7"/>
        <v>1957**</v>
      </c>
      <c r="F197" s="10" t="s">
        <v>3727</v>
      </c>
      <c r="G197" s="10" t="s">
        <v>3359</v>
      </c>
      <c r="H197" s="10">
        <v>1</v>
      </c>
      <c r="I197" s="10">
        <v>1</v>
      </c>
      <c r="J197" s="10" t="s">
        <v>3728</v>
      </c>
      <c r="K197" s="10">
        <v>2.8</v>
      </c>
      <c r="L197" s="10">
        <v>2.8</v>
      </c>
      <c r="M197" s="10">
        <v>0</v>
      </c>
      <c r="N197" s="10" t="s">
        <v>1211</v>
      </c>
      <c r="O197" s="10" t="s">
        <v>82</v>
      </c>
      <c r="P197" s="26"/>
    </row>
    <row r="198" s="2" customFormat="1" ht="48" customHeight="1" spans="1:16">
      <c r="A198" s="10">
        <v>49</v>
      </c>
      <c r="B198" s="10" t="s">
        <v>3729</v>
      </c>
      <c r="C198" s="10" t="s">
        <v>42</v>
      </c>
      <c r="D198" s="6" t="str">
        <f t="shared" si="6"/>
        <v>男</v>
      </c>
      <c r="E198" s="6" t="str">
        <f t="shared" si="7"/>
        <v>1964**</v>
      </c>
      <c r="F198" s="20" t="s">
        <v>3730</v>
      </c>
      <c r="G198" s="10" t="s">
        <v>3359</v>
      </c>
      <c r="H198" s="10">
        <v>8</v>
      </c>
      <c r="I198" s="10">
        <v>5</v>
      </c>
      <c r="J198" s="10" t="s">
        <v>3600</v>
      </c>
      <c r="K198" s="10">
        <v>3.5</v>
      </c>
      <c r="L198" s="10">
        <v>3.5</v>
      </c>
      <c r="M198" s="10">
        <v>0</v>
      </c>
      <c r="N198" s="10" t="s">
        <v>1211</v>
      </c>
      <c r="O198" s="10" t="s">
        <v>47</v>
      </c>
      <c r="P198" s="27"/>
    </row>
    <row r="199" ht="48" customHeight="1" spans="1:15">
      <c r="A199" s="10"/>
      <c r="B199" s="10" t="s">
        <v>3731</v>
      </c>
      <c r="C199" s="10" t="s">
        <v>56</v>
      </c>
      <c r="D199" s="6" t="str">
        <f t="shared" si="6"/>
        <v>女</v>
      </c>
      <c r="E199" s="6" t="str">
        <f t="shared" si="7"/>
        <v>1965**</v>
      </c>
      <c r="F199" s="10" t="s">
        <v>1386</v>
      </c>
      <c r="G199" s="10"/>
      <c r="H199" s="10"/>
      <c r="I199" s="10"/>
      <c r="J199" s="10"/>
      <c r="K199" s="10"/>
      <c r="L199" s="10"/>
      <c r="M199" s="10"/>
      <c r="N199" s="10"/>
      <c r="O199" s="10" t="s">
        <v>47</v>
      </c>
    </row>
    <row r="200" ht="48" customHeight="1" spans="1:15">
      <c r="A200" s="10"/>
      <c r="B200" s="10" t="s">
        <v>3732</v>
      </c>
      <c r="C200" s="10" t="s">
        <v>3733</v>
      </c>
      <c r="D200" s="6" t="str">
        <f t="shared" si="6"/>
        <v>男</v>
      </c>
      <c r="E200" s="6" t="str">
        <f t="shared" si="7"/>
        <v>1991**</v>
      </c>
      <c r="F200" s="10" t="s">
        <v>2612</v>
      </c>
      <c r="G200" s="10"/>
      <c r="H200" s="10"/>
      <c r="I200" s="10"/>
      <c r="J200" s="10"/>
      <c r="K200" s="10"/>
      <c r="L200" s="10"/>
      <c r="M200" s="10"/>
      <c r="N200" s="10"/>
      <c r="O200" s="10" t="s">
        <v>47</v>
      </c>
    </row>
    <row r="201" ht="48" customHeight="1" spans="1:15">
      <c r="A201" s="10"/>
      <c r="B201" s="10" t="s">
        <v>3734</v>
      </c>
      <c r="C201" s="10" t="s">
        <v>56</v>
      </c>
      <c r="D201" s="6" t="str">
        <f t="shared" si="6"/>
        <v>女</v>
      </c>
      <c r="E201" s="6" t="str">
        <f t="shared" si="7"/>
        <v>1990**</v>
      </c>
      <c r="F201" s="10" t="s">
        <v>491</v>
      </c>
      <c r="G201" s="10"/>
      <c r="H201" s="10"/>
      <c r="I201" s="10"/>
      <c r="J201" s="10"/>
      <c r="K201" s="10"/>
      <c r="L201" s="10"/>
      <c r="M201" s="10"/>
      <c r="N201" s="10"/>
      <c r="O201" s="10" t="s">
        <v>82</v>
      </c>
    </row>
    <row r="202" s="2" customFormat="1" ht="48" customHeight="1" spans="1:16">
      <c r="A202" s="10"/>
      <c r="B202" s="10" t="s">
        <v>1684</v>
      </c>
      <c r="C202" s="10" t="s">
        <v>2516</v>
      </c>
      <c r="D202" s="6" t="str">
        <f t="shared" si="6"/>
        <v>女</v>
      </c>
      <c r="E202" s="6" t="str">
        <f t="shared" si="7"/>
        <v>1988**</v>
      </c>
      <c r="F202" s="28" t="s">
        <v>3735</v>
      </c>
      <c r="G202" s="10"/>
      <c r="H202" s="10"/>
      <c r="I202" s="10"/>
      <c r="J202" s="10"/>
      <c r="K202" s="10"/>
      <c r="L202" s="10"/>
      <c r="M202" s="10"/>
      <c r="N202" s="10"/>
      <c r="O202" s="10" t="s">
        <v>47</v>
      </c>
      <c r="P202" s="31"/>
    </row>
    <row r="203" ht="54.95" customHeight="1" spans="1:15">
      <c r="A203" s="10">
        <v>50</v>
      </c>
      <c r="B203" s="10" t="s">
        <v>3736</v>
      </c>
      <c r="C203" s="10" t="s">
        <v>42</v>
      </c>
      <c r="D203" s="6" t="str">
        <f t="shared" si="6"/>
        <v>男</v>
      </c>
      <c r="E203" s="6" t="str">
        <f t="shared" si="7"/>
        <v>1965**</v>
      </c>
      <c r="F203" s="10" t="s">
        <v>3737</v>
      </c>
      <c r="G203" s="10" t="s">
        <v>3359</v>
      </c>
      <c r="H203" s="10">
        <v>8</v>
      </c>
      <c r="I203" s="10">
        <v>5</v>
      </c>
      <c r="J203" s="10" t="s">
        <v>3738</v>
      </c>
      <c r="K203" s="10">
        <v>3.5</v>
      </c>
      <c r="L203" s="10">
        <v>3.5</v>
      </c>
      <c r="M203" s="10">
        <v>0</v>
      </c>
      <c r="N203" s="10" t="s">
        <v>1211</v>
      </c>
      <c r="O203" s="10" t="s">
        <v>47</v>
      </c>
    </row>
    <row r="204" ht="48" customHeight="1" spans="1:15">
      <c r="A204" s="10"/>
      <c r="B204" s="10" t="s">
        <v>3739</v>
      </c>
      <c r="C204" s="10" t="s">
        <v>56</v>
      </c>
      <c r="D204" s="6" t="str">
        <f t="shared" si="6"/>
        <v>女</v>
      </c>
      <c r="E204" s="6" t="str">
        <f t="shared" si="7"/>
        <v>1967**</v>
      </c>
      <c r="F204" s="10" t="s">
        <v>887</v>
      </c>
      <c r="G204" s="10"/>
      <c r="H204" s="10"/>
      <c r="I204" s="10"/>
      <c r="J204" s="10"/>
      <c r="K204" s="10"/>
      <c r="L204" s="10"/>
      <c r="M204" s="10"/>
      <c r="N204" s="10"/>
      <c r="O204" s="10" t="s">
        <v>47</v>
      </c>
    </row>
    <row r="205" ht="48" customHeight="1" spans="1:15">
      <c r="A205" s="10"/>
      <c r="B205" s="10" t="s">
        <v>3740</v>
      </c>
      <c r="C205" s="10" t="s">
        <v>73</v>
      </c>
      <c r="D205" s="6" t="str">
        <f t="shared" si="6"/>
        <v>男</v>
      </c>
      <c r="E205" s="6" t="str">
        <f t="shared" si="7"/>
        <v>1988**</v>
      </c>
      <c r="F205" s="10" t="s">
        <v>3741</v>
      </c>
      <c r="G205" s="10"/>
      <c r="H205" s="10"/>
      <c r="I205" s="10"/>
      <c r="J205" s="10"/>
      <c r="K205" s="10"/>
      <c r="L205" s="10"/>
      <c r="M205" s="10"/>
      <c r="N205" s="10"/>
      <c r="O205" s="10" t="s">
        <v>47</v>
      </c>
    </row>
    <row r="206" ht="48" customHeight="1" spans="1:15">
      <c r="A206" s="10"/>
      <c r="B206" s="10" t="s">
        <v>1898</v>
      </c>
      <c r="C206" s="10" t="s">
        <v>49</v>
      </c>
      <c r="D206" s="6" t="str">
        <f t="shared" si="6"/>
        <v>女</v>
      </c>
      <c r="E206" s="6" t="str">
        <f t="shared" si="7"/>
        <v>1990**</v>
      </c>
      <c r="F206" s="10" t="s">
        <v>3742</v>
      </c>
      <c r="G206" s="10"/>
      <c r="H206" s="10"/>
      <c r="I206" s="10"/>
      <c r="J206" s="10"/>
      <c r="K206" s="10"/>
      <c r="L206" s="10"/>
      <c r="M206" s="10"/>
      <c r="N206" s="10"/>
      <c r="O206" s="10" t="s">
        <v>47</v>
      </c>
    </row>
    <row r="207" ht="48" customHeight="1" spans="1:15">
      <c r="A207" s="10"/>
      <c r="B207" s="10" t="s">
        <v>3743</v>
      </c>
      <c r="C207" s="10" t="s">
        <v>601</v>
      </c>
      <c r="D207" s="6" t="str">
        <f t="shared" si="6"/>
        <v>女</v>
      </c>
      <c r="E207" s="6" t="str">
        <f t="shared" si="7"/>
        <v>1990**</v>
      </c>
      <c r="F207" s="10" t="s">
        <v>3744</v>
      </c>
      <c r="G207" s="10"/>
      <c r="H207" s="10"/>
      <c r="I207" s="10"/>
      <c r="J207" s="10"/>
      <c r="K207" s="10"/>
      <c r="L207" s="10"/>
      <c r="M207" s="10"/>
      <c r="N207" s="10"/>
      <c r="O207" s="10" t="s">
        <v>47</v>
      </c>
    </row>
    <row r="208" ht="48" customHeight="1" spans="1:15">
      <c r="A208" s="10">
        <v>51</v>
      </c>
      <c r="B208" s="10" t="s">
        <v>3745</v>
      </c>
      <c r="C208" s="10" t="s">
        <v>42</v>
      </c>
      <c r="D208" s="6" t="str">
        <f t="shared" si="6"/>
        <v>男</v>
      </c>
      <c r="E208" s="6" t="str">
        <f t="shared" si="7"/>
        <v>1968**</v>
      </c>
      <c r="F208" s="10" t="s">
        <v>1740</v>
      </c>
      <c r="G208" s="10" t="s">
        <v>3359</v>
      </c>
      <c r="H208" s="10">
        <v>8</v>
      </c>
      <c r="I208" s="10">
        <v>5</v>
      </c>
      <c r="J208" s="10" t="s">
        <v>3746</v>
      </c>
      <c r="K208" s="10">
        <v>3.5</v>
      </c>
      <c r="L208" s="10">
        <v>3.5</v>
      </c>
      <c r="M208" s="10">
        <v>0</v>
      </c>
      <c r="N208" s="10" t="s">
        <v>1211</v>
      </c>
      <c r="O208" s="10" t="s">
        <v>47</v>
      </c>
    </row>
    <row r="209" ht="48" customHeight="1" spans="1:15">
      <c r="A209" s="10"/>
      <c r="B209" s="10" t="s">
        <v>3747</v>
      </c>
      <c r="C209" s="10" t="s">
        <v>56</v>
      </c>
      <c r="D209" s="6" t="str">
        <f t="shared" si="6"/>
        <v>女</v>
      </c>
      <c r="E209" s="6" t="str">
        <f t="shared" si="7"/>
        <v>1968**</v>
      </c>
      <c r="F209" s="10" t="s">
        <v>529</v>
      </c>
      <c r="G209" s="10"/>
      <c r="H209" s="10"/>
      <c r="I209" s="10"/>
      <c r="J209" s="10"/>
      <c r="K209" s="10"/>
      <c r="L209" s="10"/>
      <c r="M209" s="10"/>
      <c r="N209" s="10"/>
      <c r="O209" s="10" t="s">
        <v>47</v>
      </c>
    </row>
    <row r="210" ht="48" customHeight="1" spans="1:15">
      <c r="A210" s="10"/>
      <c r="B210" s="10" t="s">
        <v>3748</v>
      </c>
      <c r="C210" s="10" t="s">
        <v>197</v>
      </c>
      <c r="D210" s="6" t="str">
        <f t="shared" si="6"/>
        <v>女</v>
      </c>
      <c r="E210" s="6" t="str">
        <f t="shared" si="7"/>
        <v>1996**</v>
      </c>
      <c r="F210" s="10" t="s">
        <v>1056</v>
      </c>
      <c r="G210" s="10"/>
      <c r="H210" s="10"/>
      <c r="I210" s="10"/>
      <c r="J210" s="10"/>
      <c r="K210" s="10"/>
      <c r="L210" s="10"/>
      <c r="M210" s="10"/>
      <c r="N210" s="10"/>
      <c r="O210" s="10" t="s">
        <v>47</v>
      </c>
    </row>
    <row r="211" ht="48" customHeight="1" spans="1:15">
      <c r="A211" s="10"/>
      <c r="B211" s="10" t="s">
        <v>3749</v>
      </c>
      <c r="C211" s="10" t="s">
        <v>126</v>
      </c>
      <c r="D211" s="6" t="str">
        <f t="shared" si="6"/>
        <v>女</v>
      </c>
      <c r="E211" s="6" t="str">
        <f t="shared" si="7"/>
        <v>1989**</v>
      </c>
      <c r="F211" s="10" t="s">
        <v>3362</v>
      </c>
      <c r="G211" s="10"/>
      <c r="H211" s="10"/>
      <c r="I211" s="10"/>
      <c r="J211" s="10"/>
      <c r="K211" s="10"/>
      <c r="L211" s="10"/>
      <c r="M211" s="10"/>
      <c r="N211" s="10"/>
      <c r="O211" s="10"/>
    </row>
    <row r="212" ht="59.1" customHeight="1" spans="1:15">
      <c r="A212" s="10"/>
      <c r="B212" s="10" t="s">
        <v>3750</v>
      </c>
      <c r="C212" s="10" t="s">
        <v>94</v>
      </c>
      <c r="D212" s="6" t="str">
        <f t="shared" si="6"/>
        <v>男</v>
      </c>
      <c r="E212" s="6" t="str">
        <f t="shared" si="7"/>
        <v>1990**</v>
      </c>
      <c r="F212" s="10" t="s">
        <v>3751</v>
      </c>
      <c r="G212" s="10"/>
      <c r="H212" s="10"/>
      <c r="I212" s="10"/>
      <c r="J212" s="10"/>
      <c r="K212" s="10"/>
      <c r="L212" s="10"/>
      <c r="M212" s="10"/>
      <c r="N212" s="10"/>
      <c r="O212" s="10" t="s">
        <v>3752</v>
      </c>
    </row>
    <row r="213" ht="48" customHeight="1" spans="1:15">
      <c r="A213" s="10"/>
      <c r="B213" s="10" t="s">
        <v>3753</v>
      </c>
      <c r="C213" s="10" t="s">
        <v>42</v>
      </c>
      <c r="D213" s="6" t="str">
        <f t="shared" si="6"/>
        <v>女</v>
      </c>
      <c r="E213" s="6" t="str">
        <f t="shared" si="7"/>
        <v>1942**</v>
      </c>
      <c r="F213" s="10" t="s">
        <v>3754</v>
      </c>
      <c r="G213" s="10"/>
      <c r="H213" s="10"/>
      <c r="I213" s="10"/>
      <c r="J213" s="10"/>
      <c r="K213" s="10"/>
      <c r="L213" s="10"/>
      <c r="M213" s="10"/>
      <c r="N213" s="10"/>
      <c r="O213" s="10" t="s">
        <v>3755</v>
      </c>
    </row>
    <row r="214" ht="140.1" customHeight="1" spans="1:15">
      <c r="A214" s="10">
        <v>52</v>
      </c>
      <c r="B214" s="10" t="s">
        <v>3756</v>
      </c>
      <c r="C214" s="10" t="s">
        <v>42</v>
      </c>
      <c r="D214" s="6" t="str">
        <f t="shared" si="6"/>
        <v>女</v>
      </c>
      <c r="E214" s="6" t="str">
        <f t="shared" si="7"/>
        <v>1949**</v>
      </c>
      <c r="F214" s="10" t="s">
        <v>3757</v>
      </c>
      <c r="G214" s="10" t="s">
        <v>3359</v>
      </c>
      <c r="H214" s="10">
        <v>1</v>
      </c>
      <c r="I214" s="10">
        <v>1</v>
      </c>
      <c r="J214" s="10" t="s">
        <v>3758</v>
      </c>
      <c r="K214" s="10">
        <v>2.1</v>
      </c>
      <c r="L214" s="10">
        <v>2.1</v>
      </c>
      <c r="M214" s="10">
        <v>0</v>
      </c>
      <c r="N214" s="10" t="s">
        <v>1211</v>
      </c>
      <c r="O214" s="10" t="s">
        <v>82</v>
      </c>
    </row>
    <row r="215" ht="48" customHeight="1" spans="1:15">
      <c r="A215" s="10">
        <v>53</v>
      </c>
      <c r="B215" s="10" t="s">
        <v>3759</v>
      </c>
      <c r="C215" s="10" t="s">
        <v>126</v>
      </c>
      <c r="D215" s="6" t="str">
        <f t="shared" si="6"/>
        <v>男</v>
      </c>
      <c r="E215" s="6" t="str">
        <f t="shared" si="7"/>
        <v>1955**</v>
      </c>
      <c r="F215" s="10" t="s">
        <v>3760</v>
      </c>
      <c r="G215" s="10" t="s">
        <v>3359</v>
      </c>
      <c r="H215" s="10">
        <v>7</v>
      </c>
      <c r="I215" s="10">
        <v>5</v>
      </c>
      <c r="J215" s="10" t="s">
        <v>3523</v>
      </c>
      <c r="K215" s="10">
        <v>2.8</v>
      </c>
      <c r="L215" s="10">
        <v>2.8</v>
      </c>
      <c r="M215" s="10">
        <v>0</v>
      </c>
      <c r="N215" s="10" t="s">
        <v>1211</v>
      </c>
      <c r="O215" s="10" t="s">
        <v>47</v>
      </c>
    </row>
    <row r="216" ht="38.1" customHeight="1" spans="1:15">
      <c r="A216" s="10"/>
      <c r="B216" s="10" t="s">
        <v>3761</v>
      </c>
      <c r="C216" s="10" t="s">
        <v>56</v>
      </c>
      <c r="D216" s="6" t="str">
        <f t="shared" si="6"/>
        <v>女</v>
      </c>
      <c r="E216" s="6" t="str">
        <f t="shared" si="7"/>
        <v>1960**</v>
      </c>
      <c r="F216" s="10" t="s">
        <v>3762</v>
      </c>
      <c r="G216" s="10"/>
      <c r="H216" s="10"/>
      <c r="I216" s="10"/>
      <c r="J216" s="10"/>
      <c r="K216" s="10"/>
      <c r="L216" s="10"/>
      <c r="M216" s="10"/>
      <c r="N216" s="10"/>
      <c r="O216" s="10" t="s">
        <v>47</v>
      </c>
    </row>
    <row r="217" customHeight="1" spans="1:15">
      <c r="A217" s="10"/>
      <c r="B217" s="10" t="s">
        <v>3763</v>
      </c>
      <c r="C217" s="10" t="s">
        <v>388</v>
      </c>
      <c r="D217" s="6" t="str">
        <f t="shared" si="6"/>
        <v>男</v>
      </c>
      <c r="E217" s="6" t="str">
        <f t="shared" si="7"/>
        <v>1981**</v>
      </c>
      <c r="F217" s="10" t="s">
        <v>3764</v>
      </c>
      <c r="G217" s="10"/>
      <c r="H217" s="10"/>
      <c r="I217" s="10"/>
      <c r="J217" s="10"/>
      <c r="K217" s="10"/>
      <c r="L217" s="10"/>
      <c r="M217" s="10"/>
      <c r="N217" s="10"/>
      <c r="O217" s="10" t="s">
        <v>47</v>
      </c>
    </row>
    <row r="218" customHeight="1" spans="1:15">
      <c r="A218" s="10"/>
      <c r="B218" s="10" t="s">
        <v>3765</v>
      </c>
      <c r="C218" s="10" t="s">
        <v>56</v>
      </c>
      <c r="D218" s="6" t="str">
        <f t="shared" si="6"/>
        <v>女</v>
      </c>
      <c r="E218" s="6" t="str">
        <f t="shared" si="7"/>
        <v>1989**</v>
      </c>
      <c r="F218" s="10" t="s">
        <v>3766</v>
      </c>
      <c r="G218" s="10"/>
      <c r="H218" s="10"/>
      <c r="I218" s="10"/>
      <c r="J218" s="10"/>
      <c r="K218" s="10"/>
      <c r="L218" s="10"/>
      <c r="M218" s="10"/>
      <c r="N218" s="10"/>
      <c r="O218" s="10" t="s">
        <v>47</v>
      </c>
    </row>
    <row r="219" customHeight="1" spans="1:15">
      <c r="A219" s="10"/>
      <c r="B219" s="10" t="s">
        <v>2534</v>
      </c>
      <c r="C219" s="10" t="s">
        <v>601</v>
      </c>
      <c r="D219" s="6" t="str">
        <f t="shared" si="6"/>
        <v>女</v>
      </c>
      <c r="E219" s="6" t="str">
        <f t="shared" si="7"/>
        <v>1984**</v>
      </c>
      <c r="F219" s="10" t="s">
        <v>2588</v>
      </c>
      <c r="G219" s="10"/>
      <c r="H219" s="10"/>
      <c r="I219" s="10"/>
      <c r="J219" s="10"/>
      <c r="K219" s="10"/>
      <c r="L219" s="10"/>
      <c r="M219" s="10"/>
      <c r="N219" s="10"/>
      <c r="O219" s="10" t="s">
        <v>82</v>
      </c>
    </row>
    <row r="220" s="24" customFormat="1" ht="174" customHeight="1" spans="1:16">
      <c r="A220" s="6">
        <v>54</v>
      </c>
      <c r="B220" s="6" t="s">
        <v>3767</v>
      </c>
      <c r="C220" s="6" t="s">
        <v>42</v>
      </c>
      <c r="D220" s="6" t="str">
        <f t="shared" si="6"/>
        <v>女</v>
      </c>
      <c r="E220" s="6" t="str">
        <f t="shared" si="7"/>
        <v>1953**</v>
      </c>
      <c r="F220" s="6" t="s">
        <v>1364</v>
      </c>
      <c r="G220" s="6" t="s">
        <v>3359</v>
      </c>
      <c r="H220" s="6">
        <v>1</v>
      </c>
      <c r="I220" s="6">
        <v>1</v>
      </c>
      <c r="J220" s="6" t="s">
        <v>3768</v>
      </c>
      <c r="K220" s="6">
        <v>2.8</v>
      </c>
      <c r="L220" s="6">
        <v>2.8</v>
      </c>
      <c r="M220" s="6">
        <v>0</v>
      </c>
      <c r="N220" s="6" t="s">
        <v>3581</v>
      </c>
      <c r="O220" s="6"/>
      <c r="P220" s="38"/>
    </row>
  </sheetData>
  <autoFilter xmlns:etc="http://www.wps.cn/officeDocument/2017/etCustomData" ref="A2:O220" etc:filterBottomFollowUsedRange="0">
    <extLst/>
  </autoFilter>
  <mergeCells count="433">
    <mergeCell ref="A1:O1"/>
    <mergeCell ref="A3:A4"/>
    <mergeCell ref="A5:A8"/>
    <mergeCell ref="A9:A14"/>
    <mergeCell ref="A16:A20"/>
    <mergeCell ref="A22:A25"/>
    <mergeCell ref="A26:A29"/>
    <mergeCell ref="A30:A33"/>
    <mergeCell ref="A34:A36"/>
    <mergeCell ref="A37:A41"/>
    <mergeCell ref="A42:A45"/>
    <mergeCell ref="A46:A49"/>
    <mergeCell ref="A50:A53"/>
    <mergeCell ref="A54:A58"/>
    <mergeCell ref="A59:A61"/>
    <mergeCell ref="A62:A67"/>
    <mergeCell ref="A68:A72"/>
    <mergeCell ref="A73:A76"/>
    <mergeCell ref="A77:A81"/>
    <mergeCell ref="A82:A88"/>
    <mergeCell ref="A89:A90"/>
    <mergeCell ref="A91:A94"/>
    <mergeCell ref="A95:A99"/>
    <mergeCell ref="A100:A106"/>
    <mergeCell ref="A107:A109"/>
    <mergeCell ref="A110:A113"/>
    <mergeCell ref="A114:A116"/>
    <mergeCell ref="A117:A120"/>
    <mergeCell ref="A121:A127"/>
    <mergeCell ref="A128:A132"/>
    <mergeCell ref="A134:A139"/>
    <mergeCell ref="A140:A143"/>
    <mergeCell ref="A144:A148"/>
    <mergeCell ref="A149:A151"/>
    <mergeCell ref="A152:A157"/>
    <mergeCell ref="A158:A163"/>
    <mergeCell ref="A164:A167"/>
    <mergeCell ref="A168:A174"/>
    <mergeCell ref="A175:A177"/>
    <mergeCell ref="A178:A179"/>
    <mergeCell ref="A180:A182"/>
    <mergeCell ref="A183:A185"/>
    <mergeCell ref="A186:A189"/>
    <mergeCell ref="A190:A191"/>
    <mergeCell ref="A192:A196"/>
    <mergeCell ref="A198:A202"/>
    <mergeCell ref="A203:A207"/>
    <mergeCell ref="A208:A213"/>
    <mergeCell ref="A215:A219"/>
    <mergeCell ref="G3:G4"/>
    <mergeCell ref="G5:G8"/>
    <mergeCell ref="G9:G14"/>
    <mergeCell ref="G16:G20"/>
    <mergeCell ref="G22:G25"/>
    <mergeCell ref="G26:G29"/>
    <mergeCell ref="G30:G33"/>
    <mergeCell ref="G34:G36"/>
    <mergeCell ref="G37:G41"/>
    <mergeCell ref="G42:G45"/>
    <mergeCell ref="G46:G49"/>
    <mergeCell ref="G50:G53"/>
    <mergeCell ref="G54:G58"/>
    <mergeCell ref="G59:G61"/>
    <mergeCell ref="G62:G67"/>
    <mergeCell ref="G68:G72"/>
    <mergeCell ref="G73:G76"/>
    <mergeCell ref="G77:G81"/>
    <mergeCell ref="G82:G88"/>
    <mergeCell ref="G89:G90"/>
    <mergeCell ref="G91:G94"/>
    <mergeCell ref="G95:G99"/>
    <mergeCell ref="G100:G106"/>
    <mergeCell ref="G107:G109"/>
    <mergeCell ref="G110:G113"/>
    <mergeCell ref="G114:G116"/>
    <mergeCell ref="G117:G120"/>
    <mergeCell ref="G121:G127"/>
    <mergeCell ref="G128:G132"/>
    <mergeCell ref="G134:G139"/>
    <mergeCell ref="G140:G143"/>
    <mergeCell ref="G144:G148"/>
    <mergeCell ref="G149:G151"/>
    <mergeCell ref="G152:G157"/>
    <mergeCell ref="G158:G163"/>
    <mergeCell ref="G164:G167"/>
    <mergeCell ref="G168:G174"/>
    <mergeCell ref="G175:G177"/>
    <mergeCell ref="G178:G179"/>
    <mergeCell ref="G180:G182"/>
    <mergeCell ref="G183:G185"/>
    <mergeCell ref="G186:G189"/>
    <mergeCell ref="G190:G191"/>
    <mergeCell ref="G192:G196"/>
    <mergeCell ref="G198:G202"/>
    <mergeCell ref="G203:G207"/>
    <mergeCell ref="G208:G213"/>
    <mergeCell ref="G215:G219"/>
    <mergeCell ref="H3:H4"/>
    <mergeCell ref="H5:H8"/>
    <mergeCell ref="H9:H14"/>
    <mergeCell ref="H16:H20"/>
    <mergeCell ref="H22:H25"/>
    <mergeCell ref="H26:H29"/>
    <mergeCell ref="H30:H33"/>
    <mergeCell ref="H34:H36"/>
    <mergeCell ref="H37:H41"/>
    <mergeCell ref="H42:H45"/>
    <mergeCell ref="H46:H49"/>
    <mergeCell ref="H50:H53"/>
    <mergeCell ref="H54:H58"/>
    <mergeCell ref="H59:H61"/>
    <mergeCell ref="H62:H67"/>
    <mergeCell ref="H68:H72"/>
    <mergeCell ref="H73:H76"/>
    <mergeCell ref="H77:H81"/>
    <mergeCell ref="H82:H88"/>
    <mergeCell ref="H89:H90"/>
    <mergeCell ref="H91:H94"/>
    <mergeCell ref="H95:H99"/>
    <mergeCell ref="H100:H106"/>
    <mergeCell ref="H107:H109"/>
    <mergeCell ref="H110:H113"/>
    <mergeCell ref="H114:H116"/>
    <mergeCell ref="H117:H120"/>
    <mergeCell ref="H121:H127"/>
    <mergeCell ref="H128:H132"/>
    <mergeCell ref="H134:H139"/>
    <mergeCell ref="H140:H143"/>
    <mergeCell ref="H144:H148"/>
    <mergeCell ref="H149:H151"/>
    <mergeCell ref="H152:H157"/>
    <mergeCell ref="H158:H163"/>
    <mergeCell ref="H164:H167"/>
    <mergeCell ref="H168:H174"/>
    <mergeCell ref="H175:H177"/>
    <mergeCell ref="H178:H179"/>
    <mergeCell ref="H180:H182"/>
    <mergeCell ref="H183:H185"/>
    <mergeCell ref="H186:H189"/>
    <mergeCell ref="H190:H191"/>
    <mergeCell ref="H192:H196"/>
    <mergeCell ref="H198:H202"/>
    <mergeCell ref="H203:H207"/>
    <mergeCell ref="H208:H213"/>
    <mergeCell ref="H215:H219"/>
    <mergeCell ref="I3:I4"/>
    <mergeCell ref="I5:I8"/>
    <mergeCell ref="I9:I14"/>
    <mergeCell ref="I16:I20"/>
    <mergeCell ref="I22:I25"/>
    <mergeCell ref="I26:I29"/>
    <mergeCell ref="I30:I33"/>
    <mergeCell ref="I34:I36"/>
    <mergeCell ref="I37:I41"/>
    <mergeCell ref="I42:I45"/>
    <mergeCell ref="I46:I49"/>
    <mergeCell ref="I50:I53"/>
    <mergeCell ref="I54:I58"/>
    <mergeCell ref="I59:I61"/>
    <mergeCell ref="I62:I67"/>
    <mergeCell ref="I68:I72"/>
    <mergeCell ref="I73:I76"/>
    <mergeCell ref="I77:I81"/>
    <mergeCell ref="I82:I88"/>
    <mergeCell ref="I89:I90"/>
    <mergeCell ref="I91:I94"/>
    <mergeCell ref="I95:I99"/>
    <mergeCell ref="I100:I106"/>
    <mergeCell ref="I107:I109"/>
    <mergeCell ref="I110:I113"/>
    <mergeCell ref="I114:I116"/>
    <mergeCell ref="I117:I120"/>
    <mergeCell ref="I121:I127"/>
    <mergeCell ref="I128:I132"/>
    <mergeCell ref="I134:I139"/>
    <mergeCell ref="I140:I143"/>
    <mergeCell ref="I144:I148"/>
    <mergeCell ref="I149:I151"/>
    <mergeCell ref="I152:I157"/>
    <mergeCell ref="I158:I163"/>
    <mergeCell ref="I164:I167"/>
    <mergeCell ref="I168:I174"/>
    <mergeCell ref="I175:I177"/>
    <mergeCell ref="I178:I179"/>
    <mergeCell ref="I180:I182"/>
    <mergeCell ref="I183:I185"/>
    <mergeCell ref="I186:I189"/>
    <mergeCell ref="I190:I191"/>
    <mergeCell ref="I192:I196"/>
    <mergeCell ref="I198:I202"/>
    <mergeCell ref="I203:I207"/>
    <mergeCell ref="I208:I213"/>
    <mergeCell ref="I215:I219"/>
    <mergeCell ref="J3:J4"/>
    <mergeCell ref="J5:J8"/>
    <mergeCell ref="J9:J14"/>
    <mergeCell ref="J16:J20"/>
    <mergeCell ref="J22:J25"/>
    <mergeCell ref="J26:J29"/>
    <mergeCell ref="J30:J33"/>
    <mergeCell ref="J34:J36"/>
    <mergeCell ref="J37:J41"/>
    <mergeCell ref="J42:J45"/>
    <mergeCell ref="J46:J49"/>
    <mergeCell ref="J50:J53"/>
    <mergeCell ref="J54:J58"/>
    <mergeCell ref="J59:J61"/>
    <mergeCell ref="J62:J67"/>
    <mergeCell ref="J68:J72"/>
    <mergeCell ref="J73:J76"/>
    <mergeCell ref="J77:J81"/>
    <mergeCell ref="J82:J88"/>
    <mergeCell ref="J89:J90"/>
    <mergeCell ref="J91:J94"/>
    <mergeCell ref="J95:J99"/>
    <mergeCell ref="J100:J106"/>
    <mergeCell ref="J107:J109"/>
    <mergeCell ref="J110:J113"/>
    <mergeCell ref="J114:J116"/>
    <mergeCell ref="J117:J120"/>
    <mergeCell ref="J121:J127"/>
    <mergeCell ref="J128:J132"/>
    <mergeCell ref="J134:J139"/>
    <mergeCell ref="J140:J143"/>
    <mergeCell ref="J144:J148"/>
    <mergeCell ref="J149:J151"/>
    <mergeCell ref="J152:J157"/>
    <mergeCell ref="J158:J163"/>
    <mergeCell ref="J164:J167"/>
    <mergeCell ref="J168:J174"/>
    <mergeCell ref="J175:J177"/>
    <mergeCell ref="J178:J179"/>
    <mergeCell ref="J180:J182"/>
    <mergeCell ref="J183:J185"/>
    <mergeCell ref="J186:J189"/>
    <mergeCell ref="J190:J191"/>
    <mergeCell ref="J192:J196"/>
    <mergeCell ref="J198:J202"/>
    <mergeCell ref="J203:J207"/>
    <mergeCell ref="J208:J213"/>
    <mergeCell ref="J215:J219"/>
    <mergeCell ref="K3:K4"/>
    <mergeCell ref="K5:K8"/>
    <mergeCell ref="K9:K14"/>
    <mergeCell ref="K16:K20"/>
    <mergeCell ref="K22:K25"/>
    <mergeCell ref="K26:K29"/>
    <mergeCell ref="K30:K33"/>
    <mergeCell ref="K34:K36"/>
    <mergeCell ref="K37:K41"/>
    <mergeCell ref="K42:K45"/>
    <mergeCell ref="K46:K49"/>
    <mergeCell ref="K50:K53"/>
    <mergeCell ref="K54:K58"/>
    <mergeCell ref="K59:K61"/>
    <mergeCell ref="K62:K67"/>
    <mergeCell ref="K68:K72"/>
    <mergeCell ref="K73:K76"/>
    <mergeCell ref="K77:K81"/>
    <mergeCell ref="K82:K88"/>
    <mergeCell ref="K89:K90"/>
    <mergeCell ref="K91:K94"/>
    <mergeCell ref="K95:K99"/>
    <mergeCell ref="K100:K106"/>
    <mergeCell ref="K107:K109"/>
    <mergeCell ref="K110:K113"/>
    <mergeCell ref="K114:K116"/>
    <mergeCell ref="K117:K120"/>
    <mergeCell ref="K121:K127"/>
    <mergeCell ref="K128:K132"/>
    <mergeCell ref="K134:K139"/>
    <mergeCell ref="K140:K143"/>
    <mergeCell ref="K144:K148"/>
    <mergeCell ref="K149:K151"/>
    <mergeCell ref="K152:K157"/>
    <mergeCell ref="K158:K163"/>
    <mergeCell ref="K164:K167"/>
    <mergeCell ref="K168:K174"/>
    <mergeCell ref="K175:K177"/>
    <mergeCell ref="K178:K179"/>
    <mergeCell ref="K180:K182"/>
    <mergeCell ref="K183:K185"/>
    <mergeCell ref="K186:K189"/>
    <mergeCell ref="K190:K191"/>
    <mergeCell ref="K192:K196"/>
    <mergeCell ref="K198:K202"/>
    <mergeCell ref="K203:K207"/>
    <mergeCell ref="K208:K213"/>
    <mergeCell ref="K215:K219"/>
    <mergeCell ref="L3:L4"/>
    <mergeCell ref="L5:L8"/>
    <mergeCell ref="L9:L14"/>
    <mergeCell ref="L16:L20"/>
    <mergeCell ref="L22:L25"/>
    <mergeCell ref="L26:L29"/>
    <mergeCell ref="L30:L33"/>
    <mergeCell ref="L34:L36"/>
    <mergeCell ref="L37:L41"/>
    <mergeCell ref="L42:L45"/>
    <mergeCell ref="L46:L49"/>
    <mergeCell ref="L50:L53"/>
    <mergeCell ref="L54:L58"/>
    <mergeCell ref="L59:L61"/>
    <mergeCell ref="L62:L67"/>
    <mergeCell ref="L68:L72"/>
    <mergeCell ref="L73:L76"/>
    <mergeCell ref="L77:L81"/>
    <mergeCell ref="L82:L88"/>
    <mergeCell ref="L89:L90"/>
    <mergeCell ref="L91:L94"/>
    <mergeCell ref="L95:L99"/>
    <mergeCell ref="L100:L106"/>
    <mergeCell ref="L107:L109"/>
    <mergeCell ref="L110:L113"/>
    <mergeCell ref="L114:L116"/>
    <mergeCell ref="L117:L120"/>
    <mergeCell ref="L121:L127"/>
    <mergeCell ref="L128:L132"/>
    <mergeCell ref="L134:L139"/>
    <mergeCell ref="L140:L143"/>
    <mergeCell ref="L144:L148"/>
    <mergeCell ref="L149:L151"/>
    <mergeCell ref="L152:L157"/>
    <mergeCell ref="L158:L163"/>
    <mergeCell ref="L164:L167"/>
    <mergeCell ref="L168:L174"/>
    <mergeCell ref="L175:L177"/>
    <mergeCell ref="L178:L179"/>
    <mergeCell ref="L180:L182"/>
    <mergeCell ref="L183:L185"/>
    <mergeCell ref="L186:L189"/>
    <mergeCell ref="L190:L191"/>
    <mergeCell ref="L192:L196"/>
    <mergeCell ref="L198:L202"/>
    <mergeCell ref="L203:L207"/>
    <mergeCell ref="L208:L213"/>
    <mergeCell ref="L215:L219"/>
    <mergeCell ref="M3:M4"/>
    <mergeCell ref="M5:M8"/>
    <mergeCell ref="M9:M14"/>
    <mergeCell ref="M16:M20"/>
    <mergeCell ref="M22:M25"/>
    <mergeCell ref="M26:M29"/>
    <mergeCell ref="M30:M33"/>
    <mergeCell ref="M34:M36"/>
    <mergeCell ref="M37:M41"/>
    <mergeCell ref="M42:M45"/>
    <mergeCell ref="M46:M49"/>
    <mergeCell ref="M50:M53"/>
    <mergeCell ref="M54:M58"/>
    <mergeCell ref="M59:M61"/>
    <mergeCell ref="M62:M67"/>
    <mergeCell ref="M68:M72"/>
    <mergeCell ref="M73:M76"/>
    <mergeCell ref="M77:M81"/>
    <mergeCell ref="M82:M88"/>
    <mergeCell ref="M89:M90"/>
    <mergeCell ref="M91:M94"/>
    <mergeCell ref="M95:M99"/>
    <mergeCell ref="M100:M106"/>
    <mergeCell ref="M107:M109"/>
    <mergeCell ref="M110:M113"/>
    <mergeCell ref="M114:M116"/>
    <mergeCell ref="M117:M120"/>
    <mergeCell ref="M121:M127"/>
    <mergeCell ref="M128:M132"/>
    <mergeCell ref="M134:M139"/>
    <mergeCell ref="M140:M143"/>
    <mergeCell ref="M144:M148"/>
    <mergeCell ref="M149:M151"/>
    <mergeCell ref="M152:M157"/>
    <mergeCell ref="M158:M163"/>
    <mergeCell ref="M164:M167"/>
    <mergeCell ref="M168:M174"/>
    <mergeCell ref="M175:M177"/>
    <mergeCell ref="M178:M179"/>
    <mergeCell ref="M180:M182"/>
    <mergeCell ref="M183:M185"/>
    <mergeCell ref="M186:M189"/>
    <mergeCell ref="M190:M191"/>
    <mergeCell ref="M192:M196"/>
    <mergeCell ref="M198:M202"/>
    <mergeCell ref="M203:M207"/>
    <mergeCell ref="M208:M213"/>
    <mergeCell ref="M215:M219"/>
    <mergeCell ref="N3:N4"/>
    <mergeCell ref="N5:N8"/>
    <mergeCell ref="N9:N14"/>
    <mergeCell ref="N16:N20"/>
    <mergeCell ref="N22:N25"/>
    <mergeCell ref="N26:N29"/>
    <mergeCell ref="N30:N33"/>
    <mergeCell ref="N34:N36"/>
    <mergeCell ref="N37:N41"/>
    <mergeCell ref="N42:N45"/>
    <mergeCell ref="N46:N49"/>
    <mergeCell ref="N50:N53"/>
    <mergeCell ref="N54:N58"/>
    <mergeCell ref="N59:N61"/>
    <mergeCell ref="N62:N67"/>
    <mergeCell ref="N68:N72"/>
    <mergeCell ref="N73:N76"/>
    <mergeCell ref="N77:N81"/>
    <mergeCell ref="N82:N88"/>
    <mergeCell ref="N89:N90"/>
    <mergeCell ref="N91:N94"/>
    <mergeCell ref="N95:N99"/>
    <mergeCell ref="N100:N106"/>
    <mergeCell ref="N107:N109"/>
    <mergeCell ref="N110:N113"/>
    <mergeCell ref="N114:N116"/>
    <mergeCell ref="N117:N120"/>
    <mergeCell ref="N121:N127"/>
    <mergeCell ref="N128:N132"/>
    <mergeCell ref="N134:N139"/>
    <mergeCell ref="N140:N143"/>
    <mergeCell ref="N144:N148"/>
    <mergeCell ref="N149:N151"/>
    <mergeCell ref="N152:N157"/>
    <mergeCell ref="N158:N163"/>
    <mergeCell ref="N164:N167"/>
    <mergeCell ref="N168:N174"/>
    <mergeCell ref="N175:N177"/>
    <mergeCell ref="N178:N179"/>
    <mergeCell ref="N180:N182"/>
    <mergeCell ref="N183:N185"/>
    <mergeCell ref="N186:N189"/>
    <mergeCell ref="N190:N191"/>
    <mergeCell ref="N192:N196"/>
    <mergeCell ref="N198:N202"/>
    <mergeCell ref="N203:N207"/>
    <mergeCell ref="N208:N213"/>
    <mergeCell ref="N215:N219"/>
  </mergeCells>
  <pageMargins left="0.393055555555556" right="0.354166666666667" top="0.432638888888889" bottom="0.511805555555556" header="0.5" footer="0.5"/>
  <pageSetup paperSize="9" scale="7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6"/>
  <sheetViews>
    <sheetView zoomScale="80" zoomScaleNormal="80" topLeftCell="A128" workbookViewId="0">
      <selection activeCell="N2" sqref="N$1:N$1048576"/>
    </sheetView>
  </sheetViews>
  <sheetFormatPr defaultColWidth="9" defaultRowHeight="45" customHeight="1"/>
  <cols>
    <col min="1" max="1" width="4.25" style="2" customWidth="1"/>
    <col min="2" max="2" width="9" style="2"/>
    <col min="3" max="3" width="8.5" style="2" customWidth="1"/>
    <col min="4" max="4" width="5.25" style="2" customWidth="1"/>
    <col min="5" max="5" width="9" style="2"/>
    <col min="6" max="6" width="20.5" style="2" customWidth="1"/>
    <col min="7" max="7" width="6.875" style="2" customWidth="1"/>
    <col min="8" max="8" width="10.5" style="2" customWidth="1"/>
    <col min="9" max="9" width="12.875" style="2" customWidth="1"/>
    <col min="10" max="10" width="16.5" style="2" customWidth="1"/>
    <col min="11" max="11" width="6.5" style="2" customWidth="1"/>
    <col min="12" max="12" width="7.25" style="2" customWidth="1"/>
    <col min="13" max="13" width="7.125" style="2" customWidth="1"/>
    <col min="14" max="14" width="11.625" style="2" customWidth="1"/>
    <col min="15" max="15" width="11.25" style="2" customWidth="1"/>
    <col min="16" max="16384" width="9" style="2"/>
  </cols>
  <sheetData>
    <row r="1" customHeight="1" spans="1:15">
      <c r="A1" s="17" t="s">
        <v>3769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="1" customFormat="1" ht="81" customHeight="1" spans="1:15">
      <c r="A2" s="18" t="s">
        <v>26</v>
      </c>
      <c r="B2" s="18" t="s">
        <v>27</v>
      </c>
      <c r="C2" s="7" t="s">
        <v>28</v>
      </c>
      <c r="D2" s="7" t="s">
        <v>29</v>
      </c>
      <c r="E2" s="7" t="s">
        <v>30</v>
      </c>
      <c r="F2" s="7" t="s">
        <v>31</v>
      </c>
      <c r="G2" s="7" t="s">
        <v>32</v>
      </c>
      <c r="H2" s="7" t="s">
        <v>33</v>
      </c>
      <c r="I2" s="18" t="s">
        <v>34</v>
      </c>
      <c r="J2" s="18" t="s">
        <v>35</v>
      </c>
      <c r="K2" s="18" t="s">
        <v>36</v>
      </c>
      <c r="L2" s="18" t="s">
        <v>37</v>
      </c>
      <c r="M2" s="18" t="s">
        <v>38</v>
      </c>
      <c r="N2" s="18" t="s">
        <v>39</v>
      </c>
      <c r="O2" s="18" t="s">
        <v>40</v>
      </c>
    </row>
    <row r="3" s="1" customFormat="1" ht="30" customHeight="1" spans="1:15">
      <c r="A3" s="6">
        <v>1</v>
      </c>
      <c r="B3" s="6" t="s">
        <v>3770</v>
      </c>
      <c r="C3" s="6" t="s">
        <v>42</v>
      </c>
      <c r="D3" s="6" t="str">
        <f t="shared" ref="D3:D66" si="0">IF(MOD(MID(F3,17,1),2),"男","女")</f>
        <v>男</v>
      </c>
      <c r="E3" s="6" t="str">
        <f t="shared" ref="E3:E66" si="1">TEXT(MID(F3,7,6),"0000-00")</f>
        <v>1947**</v>
      </c>
      <c r="F3" s="6" t="s">
        <v>3771</v>
      </c>
      <c r="G3" s="6" t="s">
        <v>3772</v>
      </c>
      <c r="H3" s="6">
        <v>8</v>
      </c>
      <c r="I3" s="6">
        <v>8</v>
      </c>
      <c r="J3" s="6" t="s">
        <v>3773</v>
      </c>
      <c r="K3" s="6">
        <v>3.45</v>
      </c>
      <c r="L3" s="6">
        <v>3.45</v>
      </c>
      <c r="M3" s="6">
        <v>0</v>
      </c>
      <c r="N3" s="6" t="s">
        <v>1211</v>
      </c>
      <c r="O3" s="6" t="s">
        <v>82</v>
      </c>
    </row>
    <row r="4" s="1" customFormat="1" ht="30" customHeight="1" spans="1:15">
      <c r="A4" s="6"/>
      <c r="B4" s="6" t="s">
        <v>3774</v>
      </c>
      <c r="C4" s="6" t="s">
        <v>388</v>
      </c>
      <c r="D4" s="6" t="str">
        <f t="shared" si="0"/>
        <v>男</v>
      </c>
      <c r="E4" s="6" t="str">
        <f t="shared" si="1"/>
        <v>1975**</v>
      </c>
      <c r="F4" s="6" t="s">
        <v>3775</v>
      </c>
      <c r="G4" s="6"/>
      <c r="H4" s="6"/>
      <c r="I4" s="6"/>
      <c r="J4" s="6"/>
      <c r="K4" s="6"/>
      <c r="L4" s="6"/>
      <c r="M4" s="6"/>
      <c r="N4" s="6"/>
      <c r="O4" s="6" t="s">
        <v>47</v>
      </c>
    </row>
    <row r="5" s="1" customFormat="1" ht="30" customHeight="1" spans="1:15">
      <c r="A5" s="6"/>
      <c r="B5" s="6" t="s">
        <v>3167</v>
      </c>
      <c r="C5" s="6" t="s">
        <v>56</v>
      </c>
      <c r="D5" s="6" t="str">
        <f t="shared" si="0"/>
        <v>女</v>
      </c>
      <c r="E5" s="6" t="str">
        <f t="shared" si="1"/>
        <v>1974**</v>
      </c>
      <c r="F5" s="6" t="s">
        <v>1129</v>
      </c>
      <c r="G5" s="6"/>
      <c r="H5" s="6"/>
      <c r="I5" s="6"/>
      <c r="J5" s="6"/>
      <c r="K5" s="6"/>
      <c r="L5" s="6"/>
      <c r="M5" s="6"/>
      <c r="N5" s="6"/>
      <c r="O5" s="6" t="s">
        <v>47</v>
      </c>
    </row>
    <row r="6" s="1" customFormat="1" ht="30" customHeight="1" spans="1:15">
      <c r="A6" s="6"/>
      <c r="B6" s="6" t="s">
        <v>3776</v>
      </c>
      <c r="C6" s="6" t="s">
        <v>73</v>
      </c>
      <c r="D6" s="6" t="str">
        <f t="shared" si="0"/>
        <v>男</v>
      </c>
      <c r="E6" s="6" t="str">
        <f t="shared" si="1"/>
        <v>2002**</v>
      </c>
      <c r="F6" s="6" t="s">
        <v>3777</v>
      </c>
      <c r="G6" s="6"/>
      <c r="H6" s="6"/>
      <c r="I6" s="6"/>
      <c r="J6" s="6"/>
      <c r="K6" s="6"/>
      <c r="L6" s="6"/>
      <c r="M6" s="6"/>
      <c r="N6" s="6"/>
      <c r="O6" s="6" t="s">
        <v>47</v>
      </c>
    </row>
    <row r="7" s="1" customFormat="1" ht="30" customHeight="1" spans="1:15">
      <c r="A7" s="6"/>
      <c r="B7" s="6" t="s">
        <v>3778</v>
      </c>
      <c r="C7" s="6" t="s">
        <v>601</v>
      </c>
      <c r="D7" s="6" t="str">
        <f t="shared" si="0"/>
        <v>女</v>
      </c>
      <c r="E7" s="6" t="str">
        <f t="shared" si="1"/>
        <v>1977**</v>
      </c>
      <c r="F7" s="6" t="s">
        <v>3779</v>
      </c>
      <c r="G7" s="6"/>
      <c r="H7" s="6"/>
      <c r="I7" s="6"/>
      <c r="J7" s="6"/>
      <c r="K7" s="6"/>
      <c r="L7" s="6"/>
      <c r="M7" s="6"/>
      <c r="N7" s="6"/>
      <c r="O7" s="6" t="s">
        <v>82</v>
      </c>
    </row>
    <row r="8" s="1" customFormat="1" ht="30" customHeight="1" spans="1:15">
      <c r="A8" s="6"/>
      <c r="B8" s="10" t="s">
        <v>3780</v>
      </c>
      <c r="C8" s="10" t="s">
        <v>388</v>
      </c>
      <c r="D8" s="6" t="str">
        <f t="shared" si="0"/>
        <v>男</v>
      </c>
      <c r="E8" s="6" t="str">
        <f t="shared" si="1"/>
        <v>1971**</v>
      </c>
      <c r="F8" s="6" t="s">
        <v>3696</v>
      </c>
      <c r="G8" s="6"/>
      <c r="H8" s="6"/>
      <c r="I8" s="6"/>
      <c r="J8" s="6"/>
      <c r="K8" s="6"/>
      <c r="L8" s="6"/>
      <c r="M8" s="6"/>
      <c r="N8" s="6"/>
      <c r="O8" s="6" t="s">
        <v>47</v>
      </c>
    </row>
    <row r="9" s="1" customFormat="1" ht="30" customHeight="1" spans="1:15">
      <c r="A9" s="6"/>
      <c r="B9" s="6" t="s">
        <v>3781</v>
      </c>
      <c r="C9" s="6" t="s">
        <v>70</v>
      </c>
      <c r="D9" s="6" t="str">
        <f t="shared" si="0"/>
        <v>女</v>
      </c>
      <c r="E9" s="6" t="str">
        <f t="shared" si="1"/>
        <v>2001**</v>
      </c>
      <c r="F9" s="6" t="s">
        <v>3782</v>
      </c>
      <c r="G9" s="6"/>
      <c r="H9" s="6"/>
      <c r="I9" s="6"/>
      <c r="J9" s="6"/>
      <c r="K9" s="6"/>
      <c r="L9" s="6"/>
      <c r="M9" s="6"/>
      <c r="N9" s="6"/>
      <c r="O9" s="6" t="s">
        <v>47</v>
      </c>
    </row>
    <row r="10" s="1" customFormat="1" ht="30" customHeight="1" spans="1:15">
      <c r="A10" s="6"/>
      <c r="B10" s="10" t="s">
        <v>3783</v>
      </c>
      <c r="C10" s="10" t="s">
        <v>711</v>
      </c>
      <c r="D10" s="6" t="str">
        <f t="shared" si="0"/>
        <v>女</v>
      </c>
      <c r="E10" s="6" t="str">
        <f t="shared" si="1"/>
        <v>1977**</v>
      </c>
      <c r="F10" s="10" t="s">
        <v>3784</v>
      </c>
      <c r="G10" s="6"/>
      <c r="H10" s="6"/>
      <c r="I10" s="6"/>
      <c r="J10" s="6"/>
      <c r="K10" s="6"/>
      <c r="L10" s="6"/>
      <c r="M10" s="6"/>
      <c r="N10" s="6"/>
      <c r="O10" s="6" t="s">
        <v>47</v>
      </c>
    </row>
    <row r="11" s="1" customFormat="1" ht="35.1" customHeight="1" spans="1:15">
      <c r="A11" s="6">
        <v>2</v>
      </c>
      <c r="B11" s="10" t="s">
        <v>3785</v>
      </c>
      <c r="C11" s="10" t="s">
        <v>42</v>
      </c>
      <c r="D11" s="6" t="str">
        <f t="shared" si="0"/>
        <v>男</v>
      </c>
      <c r="E11" s="6" t="str">
        <f t="shared" si="1"/>
        <v>1954**</v>
      </c>
      <c r="F11" s="10" t="s">
        <v>1952</v>
      </c>
      <c r="G11" s="6" t="s">
        <v>3772</v>
      </c>
      <c r="H11" s="6">
        <v>9</v>
      </c>
      <c r="I11" s="6">
        <v>5</v>
      </c>
      <c r="J11" s="6" t="s">
        <v>2921</v>
      </c>
      <c r="K11" s="6">
        <v>3.04</v>
      </c>
      <c r="L11" s="6">
        <v>1.24</v>
      </c>
      <c r="M11" s="6">
        <v>0.2</v>
      </c>
      <c r="N11" s="6" t="s">
        <v>1211</v>
      </c>
      <c r="O11" s="6" t="s">
        <v>47</v>
      </c>
    </row>
    <row r="12" s="1" customFormat="1" ht="35.1" customHeight="1" spans="1:15">
      <c r="A12" s="6"/>
      <c r="B12" s="10" t="s">
        <v>3786</v>
      </c>
      <c r="C12" s="10" t="s">
        <v>56</v>
      </c>
      <c r="D12" s="6" t="str">
        <f t="shared" si="0"/>
        <v>女</v>
      </c>
      <c r="E12" s="6" t="str">
        <f t="shared" si="1"/>
        <v>1953**</v>
      </c>
      <c r="F12" s="10" t="s">
        <v>3787</v>
      </c>
      <c r="G12" s="6"/>
      <c r="H12" s="6"/>
      <c r="I12" s="6"/>
      <c r="J12" s="6"/>
      <c r="K12" s="6"/>
      <c r="L12" s="6"/>
      <c r="M12" s="6"/>
      <c r="N12" s="6"/>
      <c r="O12" s="6"/>
    </row>
    <row r="13" s="1" customFormat="1" ht="35.1" customHeight="1" spans="1:15">
      <c r="A13" s="6"/>
      <c r="B13" s="10" t="s">
        <v>287</v>
      </c>
      <c r="C13" s="10" t="s">
        <v>388</v>
      </c>
      <c r="D13" s="6" t="str">
        <f t="shared" si="0"/>
        <v>男</v>
      </c>
      <c r="E13" s="6" t="str">
        <f t="shared" si="1"/>
        <v>1978**</v>
      </c>
      <c r="F13" s="10" t="s">
        <v>3788</v>
      </c>
      <c r="G13" s="6"/>
      <c r="H13" s="6"/>
      <c r="I13" s="6"/>
      <c r="J13" s="6"/>
      <c r="K13" s="6"/>
      <c r="L13" s="6"/>
      <c r="M13" s="6"/>
      <c r="N13" s="6"/>
      <c r="O13" s="6"/>
    </row>
    <row r="14" s="1" customFormat="1" ht="35.1" customHeight="1" spans="1:15">
      <c r="A14" s="6"/>
      <c r="B14" s="10" t="s">
        <v>3789</v>
      </c>
      <c r="C14" s="10" t="s">
        <v>56</v>
      </c>
      <c r="D14" s="6" t="str">
        <f t="shared" si="0"/>
        <v>女</v>
      </c>
      <c r="E14" s="6" t="str">
        <f t="shared" si="1"/>
        <v>1985**</v>
      </c>
      <c r="F14" s="10" t="s">
        <v>3790</v>
      </c>
      <c r="G14" s="6"/>
      <c r="H14" s="6"/>
      <c r="I14" s="6"/>
      <c r="J14" s="6"/>
      <c r="K14" s="6"/>
      <c r="L14" s="6"/>
      <c r="M14" s="6"/>
      <c r="N14" s="6"/>
      <c r="O14" s="6"/>
    </row>
    <row r="15" s="1" customFormat="1" ht="35.1" customHeight="1" spans="1:15">
      <c r="A15" s="6"/>
      <c r="B15" s="10" t="s">
        <v>835</v>
      </c>
      <c r="C15" s="10" t="s">
        <v>601</v>
      </c>
      <c r="D15" s="6" t="str">
        <f t="shared" si="0"/>
        <v>女</v>
      </c>
      <c r="E15" s="6" t="str">
        <f t="shared" si="1"/>
        <v>1981**</v>
      </c>
      <c r="F15" s="10" t="s">
        <v>477</v>
      </c>
      <c r="G15" s="6"/>
      <c r="H15" s="6"/>
      <c r="I15" s="6"/>
      <c r="J15" s="6"/>
      <c r="K15" s="6"/>
      <c r="L15" s="6"/>
      <c r="M15" s="6"/>
      <c r="N15" s="6"/>
      <c r="O15" s="10"/>
    </row>
    <row r="16" s="1" customFormat="1" ht="35.1" customHeight="1" spans="1:15">
      <c r="A16" s="10">
        <v>3</v>
      </c>
      <c r="B16" s="10" t="s">
        <v>3791</v>
      </c>
      <c r="C16" s="10" t="s">
        <v>42</v>
      </c>
      <c r="D16" s="6" t="str">
        <f t="shared" si="0"/>
        <v>男</v>
      </c>
      <c r="E16" s="6" t="str">
        <f t="shared" si="1"/>
        <v>1967**</v>
      </c>
      <c r="F16" s="10" t="s">
        <v>3792</v>
      </c>
      <c r="G16" s="10" t="s">
        <v>3772</v>
      </c>
      <c r="H16" s="10">
        <v>4</v>
      </c>
      <c r="I16" s="10">
        <v>3</v>
      </c>
      <c r="J16" s="10" t="s">
        <v>3370</v>
      </c>
      <c r="K16" s="10">
        <v>2.07</v>
      </c>
      <c r="L16" s="10">
        <v>1.77</v>
      </c>
      <c r="M16" s="10">
        <v>0.075</v>
      </c>
      <c r="N16" s="10" t="s">
        <v>1211</v>
      </c>
      <c r="O16" s="6" t="s">
        <v>47</v>
      </c>
    </row>
    <row r="17" s="1" customFormat="1" ht="35.1" customHeight="1" spans="1:15">
      <c r="A17" s="10"/>
      <c r="B17" s="10" t="s">
        <v>3793</v>
      </c>
      <c r="C17" s="10" t="s">
        <v>143</v>
      </c>
      <c r="D17" s="6" t="str">
        <f t="shared" si="0"/>
        <v>女</v>
      </c>
      <c r="E17" s="6" t="str">
        <f t="shared" si="1"/>
        <v>1977**</v>
      </c>
      <c r="F17" s="10" t="s">
        <v>3794</v>
      </c>
      <c r="G17" s="10"/>
      <c r="H17" s="10"/>
      <c r="I17" s="10"/>
      <c r="J17" s="10"/>
      <c r="K17" s="10"/>
      <c r="L17" s="10"/>
      <c r="M17" s="10"/>
      <c r="N17" s="10"/>
      <c r="O17" s="6" t="s">
        <v>47</v>
      </c>
    </row>
    <row r="18" s="1" customFormat="1" ht="35.1" customHeight="1" spans="1:15">
      <c r="A18" s="10"/>
      <c r="B18" s="10" t="s">
        <v>3795</v>
      </c>
      <c r="C18" s="10" t="s">
        <v>70</v>
      </c>
      <c r="D18" s="6" t="str">
        <f t="shared" si="0"/>
        <v>女</v>
      </c>
      <c r="E18" s="6" t="str">
        <f t="shared" si="1"/>
        <v>1999**</v>
      </c>
      <c r="F18" s="10" t="s">
        <v>3796</v>
      </c>
      <c r="G18" s="10"/>
      <c r="H18" s="10"/>
      <c r="I18" s="10"/>
      <c r="J18" s="10"/>
      <c r="K18" s="10"/>
      <c r="L18" s="10"/>
      <c r="M18" s="10"/>
      <c r="N18" s="10"/>
      <c r="O18" s="6" t="s">
        <v>82</v>
      </c>
    </row>
    <row r="19" s="1" customFormat="1" ht="35.1" customHeight="1" spans="1:15">
      <c r="A19" s="10">
        <v>4</v>
      </c>
      <c r="B19" s="10" t="s">
        <v>3797</v>
      </c>
      <c r="C19" s="10" t="s">
        <v>42</v>
      </c>
      <c r="D19" s="6" t="str">
        <f t="shared" si="0"/>
        <v>男</v>
      </c>
      <c r="E19" s="6" t="str">
        <f t="shared" si="1"/>
        <v>1974**</v>
      </c>
      <c r="F19" s="10" t="s">
        <v>3287</v>
      </c>
      <c r="G19" s="10" t="s">
        <v>3772</v>
      </c>
      <c r="H19" s="10">
        <v>5</v>
      </c>
      <c r="I19" s="10">
        <v>4</v>
      </c>
      <c r="J19" s="10" t="s">
        <v>2696</v>
      </c>
      <c r="K19" s="10">
        <v>1.38</v>
      </c>
      <c r="L19" s="10">
        <v>1.38</v>
      </c>
      <c r="M19" s="10">
        <v>0</v>
      </c>
      <c r="N19" s="10" t="s">
        <v>1211</v>
      </c>
      <c r="O19" s="6" t="s">
        <v>82</v>
      </c>
    </row>
    <row r="20" s="1" customFormat="1" ht="35.1" customHeight="1" spans="1:15">
      <c r="A20" s="10"/>
      <c r="B20" s="10" t="s">
        <v>3798</v>
      </c>
      <c r="C20" s="10" t="s">
        <v>56</v>
      </c>
      <c r="D20" s="6" t="str">
        <f t="shared" si="0"/>
        <v>女</v>
      </c>
      <c r="E20" s="6" t="str">
        <f t="shared" si="1"/>
        <v>1974**</v>
      </c>
      <c r="F20" s="10" t="s">
        <v>3799</v>
      </c>
      <c r="G20" s="10"/>
      <c r="H20" s="10"/>
      <c r="I20" s="10"/>
      <c r="J20" s="10"/>
      <c r="K20" s="10"/>
      <c r="L20" s="10"/>
      <c r="M20" s="10"/>
      <c r="N20" s="10"/>
      <c r="O20" s="6" t="s">
        <v>82</v>
      </c>
    </row>
    <row r="21" s="1" customFormat="1" ht="35.1" customHeight="1" spans="1:15">
      <c r="A21" s="10"/>
      <c r="B21" s="10" t="s">
        <v>3800</v>
      </c>
      <c r="C21" s="19" t="s">
        <v>70</v>
      </c>
      <c r="D21" s="6" t="str">
        <f t="shared" si="0"/>
        <v>女</v>
      </c>
      <c r="E21" s="6" t="str">
        <f t="shared" si="1"/>
        <v>1998**</v>
      </c>
      <c r="F21" s="10" t="s">
        <v>3801</v>
      </c>
      <c r="G21" s="10"/>
      <c r="H21" s="10"/>
      <c r="I21" s="10"/>
      <c r="J21" s="10"/>
      <c r="K21" s="10"/>
      <c r="L21" s="10"/>
      <c r="M21" s="10"/>
      <c r="N21" s="10"/>
      <c r="O21" s="6" t="s">
        <v>47</v>
      </c>
    </row>
    <row r="22" s="1" customFormat="1" ht="35.1" customHeight="1" spans="1:15">
      <c r="A22" s="10"/>
      <c r="B22" s="10" t="s">
        <v>3802</v>
      </c>
      <c r="C22" s="19" t="s">
        <v>247</v>
      </c>
      <c r="D22" s="6" t="str">
        <f t="shared" si="0"/>
        <v>男</v>
      </c>
      <c r="E22" s="6" t="str">
        <f t="shared" si="1"/>
        <v>1936**</v>
      </c>
      <c r="F22" s="10" t="s">
        <v>3803</v>
      </c>
      <c r="G22" s="10"/>
      <c r="H22" s="10"/>
      <c r="I22" s="10"/>
      <c r="J22" s="10"/>
      <c r="K22" s="10"/>
      <c r="L22" s="10"/>
      <c r="M22" s="10"/>
      <c r="N22" s="10"/>
      <c r="O22" s="6" t="s">
        <v>47</v>
      </c>
    </row>
    <row r="23" s="1" customFormat="1" ht="30" customHeight="1" spans="1:15">
      <c r="A23" s="10">
        <v>5</v>
      </c>
      <c r="B23" s="10" t="s">
        <v>3804</v>
      </c>
      <c r="C23" s="10" t="s">
        <v>42</v>
      </c>
      <c r="D23" s="6" t="str">
        <f t="shared" si="0"/>
        <v>男</v>
      </c>
      <c r="E23" s="6" t="str">
        <f t="shared" si="1"/>
        <v>1969**</v>
      </c>
      <c r="F23" s="10" t="s">
        <v>3805</v>
      </c>
      <c r="G23" s="10" t="s">
        <v>3772</v>
      </c>
      <c r="H23" s="10">
        <v>7</v>
      </c>
      <c r="I23" s="10">
        <v>6</v>
      </c>
      <c r="J23" s="10" t="s">
        <v>3806</v>
      </c>
      <c r="K23" s="10">
        <v>2.76</v>
      </c>
      <c r="L23" s="10">
        <v>1.96</v>
      </c>
      <c r="M23" s="10">
        <v>0.11</v>
      </c>
      <c r="N23" s="10" t="s">
        <v>2013</v>
      </c>
      <c r="O23" s="6" t="s">
        <v>47</v>
      </c>
    </row>
    <row r="24" s="1" customFormat="1" ht="30" customHeight="1" spans="1:15">
      <c r="A24" s="10"/>
      <c r="B24" s="10" t="s">
        <v>3807</v>
      </c>
      <c r="C24" s="10" t="s">
        <v>56</v>
      </c>
      <c r="D24" s="6" t="str">
        <f t="shared" si="0"/>
        <v>女</v>
      </c>
      <c r="E24" s="6" t="str">
        <f t="shared" si="1"/>
        <v>1973**</v>
      </c>
      <c r="F24" s="10" t="s">
        <v>3808</v>
      </c>
      <c r="G24" s="10"/>
      <c r="H24" s="10"/>
      <c r="I24" s="10"/>
      <c r="J24" s="10"/>
      <c r="K24" s="10"/>
      <c r="L24" s="10"/>
      <c r="M24" s="10"/>
      <c r="N24" s="10"/>
      <c r="O24" s="6" t="s">
        <v>47</v>
      </c>
    </row>
    <row r="25" s="1" customFormat="1" ht="30" customHeight="1" spans="1:15">
      <c r="A25" s="10"/>
      <c r="B25" s="10" t="s">
        <v>3809</v>
      </c>
      <c r="C25" s="10" t="s">
        <v>73</v>
      </c>
      <c r="D25" s="6" t="str">
        <f t="shared" si="0"/>
        <v>男</v>
      </c>
      <c r="E25" s="6" t="str">
        <f t="shared" si="1"/>
        <v>1997**</v>
      </c>
      <c r="F25" s="10" t="s">
        <v>3810</v>
      </c>
      <c r="G25" s="10"/>
      <c r="H25" s="10"/>
      <c r="I25" s="10"/>
      <c r="J25" s="10"/>
      <c r="K25" s="10"/>
      <c r="L25" s="10"/>
      <c r="M25" s="10"/>
      <c r="N25" s="10"/>
      <c r="O25" s="6" t="s">
        <v>47</v>
      </c>
    </row>
    <row r="26" ht="30" customHeight="1" spans="1:15">
      <c r="A26" s="10"/>
      <c r="B26" s="10" t="s">
        <v>3811</v>
      </c>
      <c r="C26" s="10" t="s">
        <v>388</v>
      </c>
      <c r="D26" s="6" t="str">
        <f t="shared" si="0"/>
        <v>男</v>
      </c>
      <c r="E26" s="6" t="str">
        <f t="shared" si="1"/>
        <v>1991**</v>
      </c>
      <c r="F26" s="10" t="s">
        <v>3812</v>
      </c>
      <c r="G26" s="10"/>
      <c r="H26" s="10"/>
      <c r="I26" s="10"/>
      <c r="J26" s="10"/>
      <c r="K26" s="10"/>
      <c r="L26" s="10"/>
      <c r="M26" s="10"/>
      <c r="N26" s="10"/>
      <c r="O26" s="6" t="s">
        <v>82</v>
      </c>
    </row>
    <row r="27" ht="30" customHeight="1" spans="1:15">
      <c r="A27" s="10"/>
      <c r="B27" s="10" t="s">
        <v>3813</v>
      </c>
      <c r="C27" s="10" t="s">
        <v>56</v>
      </c>
      <c r="D27" s="6" t="str">
        <f t="shared" si="0"/>
        <v>女</v>
      </c>
      <c r="E27" s="6" t="str">
        <f t="shared" si="1"/>
        <v>1991**</v>
      </c>
      <c r="F27" s="10" t="s">
        <v>3814</v>
      </c>
      <c r="G27" s="10"/>
      <c r="H27" s="10"/>
      <c r="I27" s="10"/>
      <c r="J27" s="10"/>
      <c r="K27" s="10"/>
      <c r="L27" s="10"/>
      <c r="M27" s="10"/>
      <c r="N27" s="10"/>
      <c r="O27" s="6" t="s">
        <v>47</v>
      </c>
    </row>
    <row r="28" ht="30" customHeight="1" spans="1:15">
      <c r="A28" s="10"/>
      <c r="B28" s="10" t="s">
        <v>3815</v>
      </c>
      <c r="C28" s="10" t="s">
        <v>143</v>
      </c>
      <c r="D28" s="6" t="str">
        <f t="shared" si="0"/>
        <v>女</v>
      </c>
      <c r="E28" s="6" t="str">
        <f t="shared" si="1"/>
        <v>1967**</v>
      </c>
      <c r="F28" s="10" t="s">
        <v>3816</v>
      </c>
      <c r="G28" s="10"/>
      <c r="H28" s="10"/>
      <c r="I28" s="10"/>
      <c r="J28" s="10"/>
      <c r="K28" s="10"/>
      <c r="L28" s="10"/>
      <c r="M28" s="10"/>
      <c r="N28" s="10"/>
      <c r="O28" s="6" t="s">
        <v>47</v>
      </c>
    </row>
    <row r="29" ht="35.1" customHeight="1" spans="1:15">
      <c r="A29" s="10">
        <v>6</v>
      </c>
      <c r="B29" s="10" t="s">
        <v>3817</v>
      </c>
      <c r="C29" s="19" t="s">
        <v>42</v>
      </c>
      <c r="D29" s="6" t="str">
        <f t="shared" si="0"/>
        <v>男</v>
      </c>
      <c r="E29" s="6" t="str">
        <f t="shared" si="1"/>
        <v>1960**</v>
      </c>
      <c r="F29" s="10" t="s">
        <v>3818</v>
      </c>
      <c r="G29" s="10" t="s">
        <v>3772</v>
      </c>
      <c r="H29" s="10">
        <v>7</v>
      </c>
      <c r="I29" s="10">
        <v>4</v>
      </c>
      <c r="J29" s="10" t="s">
        <v>3819</v>
      </c>
      <c r="K29" s="10">
        <v>2.76</v>
      </c>
      <c r="L29" s="10">
        <v>1.96</v>
      </c>
      <c r="M29" s="10">
        <v>0.114</v>
      </c>
      <c r="N29" s="10" t="s">
        <v>2013</v>
      </c>
      <c r="O29" s="6" t="s">
        <v>82</v>
      </c>
    </row>
    <row r="30" ht="35.1" customHeight="1" spans="1:15">
      <c r="A30" s="10"/>
      <c r="B30" s="10" t="s">
        <v>1446</v>
      </c>
      <c r="C30" s="10" t="s">
        <v>56</v>
      </c>
      <c r="D30" s="6" t="str">
        <f t="shared" si="0"/>
        <v>女</v>
      </c>
      <c r="E30" s="6" t="str">
        <f t="shared" si="1"/>
        <v>1960**</v>
      </c>
      <c r="F30" s="10" t="s">
        <v>3762</v>
      </c>
      <c r="G30" s="10"/>
      <c r="H30" s="10"/>
      <c r="I30" s="10"/>
      <c r="J30" s="10"/>
      <c r="K30" s="10"/>
      <c r="L30" s="10"/>
      <c r="M30" s="10"/>
      <c r="N30" s="10"/>
      <c r="O30" s="6" t="s">
        <v>82</v>
      </c>
    </row>
    <row r="31" ht="35.1" customHeight="1" spans="1:15">
      <c r="A31" s="10"/>
      <c r="B31" s="10" t="s">
        <v>3820</v>
      </c>
      <c r="C31" s="19" t="s">
        <v>177</v>
      </c>
      <c r="D31" s="6" t="str">
        <f t="shared" si="0"/>
        <v>女</v>
      </c>
      <c r="E31" s="6" t="str">
        <f t="shared" si="1"/>
        <v>1988**</v>
      </c>
      <c r="F31" s="10" t="s">
        <v>3821</v>
      </c>
      <c r="G31" s="10"/>
      <c r="H31" s="10"/>
      <c r="I31" s="10"/>
      <c r="J31" s="10"/>
      <c r="K31" s="10"/>
      <c r="L31" s="10"/>
      <c r="M31" s="10"/>
      <c r="N31" s="10"/>
      <c r="O31" s="6" t="s">
        <v>82</v>
      </c>
    </row>
    <row r="32" ht="35.1" customHeight="1" spans="1:15">
      <c r="A32" s="10"/>
      <c r="B32" s="10" t="s">
        <v>3822</v>
      </c>
      <c r="C32" s="10" t="s">
        <v>1624</v>
      </c>
      <c r="D32" s="6" t="str">
        <f t="shared" si="0"/>
        <v>女</v>
      </c>
      <c r="E32" s="6" t="str">
        <f t="shared" si="1"/>
        <v>1986**</v>
      </c>
      <c r="F32" s="10" t="s">
        <v>294</v>
      </c>
      <c r="G32" s="10"/>
      <c r="H32" s="10"/>
      <c r="I32" s="10"/>
      <c r="J32" s="10"/>
      <c r="K32" s="10"/>
      <c r="L32" s="10"/>
      <c r="M32" s="10"/>
      <c r="N32" s="10"/>
      <c r="O32" s="6" t="s">
        <v>82</v>
      </c>
    </row>
    <row r="33" ht="30" customHeight="1" spans="1:15">
      <c r="A33" s="10">
        <v>7</v>
      </c>
      <c r="B33" s="10" t="s">
        <v>3823</v>
      </c>
      <c r="C33" s="10" t="s">
        <v>42</v>
      </c>
      <c r="D33" s="6" t="str">
        <f t="shared" si="0"/>
        <v>男</v>
      </c>
      <c r="E33" s="6" t="str">
        <f t="shared" si="1"/>
        <v>1949**</v>
      </c>
      <c r="F33" s="10" t="s">
        <v>3824</v>
      </c>
      <c r="G33" s="10" t="s">
        <v>3772</v>
      </c>
      <c r="H33" s="10">
        <v>9</v>
      </c>
      <c r="I33" s="10">
        <v>8</v>
      </c>
      <c r="J33" s="10" t="s">
        <v>2696</v>
      </c>
      <c r="K33" s="10">
        <v>3.45</v>
      </c>
      <c r="L33" s="10">
        <v>3.45</v>
      </c>
      <c r="M33" s="10">
        <v>0</v>
      </c>
      <c r="N33" s="10" t="s">
        <v>1211</v>
      </c>
      <c r="O33" s="6" t="s">
        <v>47</v>
      </c>
    </row>
    <row r="34" ht="30" customHeight="1" spans="1:15">
      <c r="A34" s="10"/>
      <c r="B34" s="10" t="s">
        <v>3825</v>
      </c>
      <c r="C34" s="10" t="s">
        <v>56</v>
      </c>
      <c r="D34" s="6" t="str">
        <f t="shared" si="0"/>
        <v>女</v>
      </c>
      <c r="E34" s="6" t="str">
        <f t="shared" si="1"/>
        <v>1951**</v>
      </c>
      <c r="F34" s="10" t="s">
        <v>3826</v>
      </c>
      <c r="G34" s="10"/>
      <c r="H34" s="10"/>
      <c r="I34" s="10"/>
      <c r="J34" s="10"/>
      <c r="K34" s="10"/>
      <c r="L34" s="10"/>
      <c r="M34" s="10"/>
      <c r="N34" s="10"/>
      <c r="O34" s="6" t="s">
        <v>47</v>
      </c>
    </row>
    <row r="35" ht="30" customHeight="1" spans="1:15">
      <c r="A35" s="10"/>
      <c r="B35" s="10" t="s">
        <v>3827</v>
      </c>
      <c r="C35" s="10" t="s">
        <v>388</v>
      </c>
      <c r="D35" s="6" t="str">
        <f t="shared" si="0"/>
        <v>男</v>
      </c>
      <c r="E35" s="6" t="str">
        <f t="shared" si="1"/>
        <v>1975**</v>
      </c>
      <c r="F35" s="10" t="s">
        <v>3828</v>
      </c>
      <c r="G35" s="10"/>
      <c r="H35" s="10"/>
      <c r="I35" s="10"/>
      <c r="J35" s="10"/>
      <c r="K35" s="10"/>
      <c r="L35" s="10"/>
      <c r="M35" s="10"/>
      <c r="N35" s="10"/>
      <c r="O35" s="6" t="s">
        <v>47</v>
      </c>
    </row>
    <row r="36" ht="30" customHeight="1" spans="1:15">
      <c r="A36" s="10"/>
      <c r="B36" s="10" t="s">
        <v>3829</v>
      </c>
      <c r="C36" s="19" t="s">
        <v>56</v>
      </c>
      <c r="D36" s="6" t="str">
        <f t="shared" si="0"/>
        <v>女</v>
      </c>
      <c r="E36" s="6" t="str">
        <f t="shared" si="1"/>
        <v>1975**</v>
      </c>
      <c r="F36" s="10" t="s">
        <v>3830</v>
      </c>
      <c r="G36" s="10"/>
      <c r="H36" s="10"/>
      <c r="I36" s="10"/>
      <c r="J36" s="10"/>
      <c r="K36" s="10"/>
      <c r="L36" s="10"/>
      <c r="M36" s="10"/>
      <c r="N36" s="10"/>
      <c r="O36" s="6" t="s">
        <v>47</v>
      </c>
    </row>
    <row r="37" ht="30" customHeight="1" spans="1:15">
      <c r="A37" s="10"/>
      <c r="B37" s="10" t="s">
        <v>3831</v>
      </c>
      <c r="C37" s="10" t="s">
        <v>73</v>
      </c>
      <c r="D37" s="6" t="str">
        <f t="shared" si="0"/>
        <v>男</v>
      </c>
      <c r="E37" s="6" t="str">
        <f t="shared" si="1"/>
        <v>2001**</v>
      </c>
      <c r="F37" s="10" t="s">
        <v>3832</v>
      </c>
      <c r="G37" s="10"/>
      <c r="H37" s="10"/>
      <c r="I37" s="10"/>
      <c r="J37" s="10"/>
      <c r="K37" s="10"/>
      <c r="L37" s="10"/>
      <c r="M37" s="10"/>
      <c r="N37" s="10"/>
      <c r="O37" s="6" t="s">
        <v>82</v>
      </c>
    </row>
    <row r="38" ht="30" customHeight="1" spans="1:15">
      <c r="A38" s="10"/>
      <c r="B38" s="10" t="s">
        <v>3833</v>
      </c>
      <c r="C38" s="10" t="s">
        <v>3834</v>
      </c>
      <c r="D38" s="6" t="str">
        <f t="shared" si="0"/>
        <v>女</v>
      </c>
      <c r="E38" s="6" t="str">
        <f t="shared" si="1"/>
        <v>1998**</v>
      </c>
      <c r="F38" s="10" t="s">
        <v>3835</v>
      </c>
      <c r="G38" s="10"/>
      <c r="H38" s="10"/>
      <c r="I38" s="10"/>
      <c r="J38" s="10"/>
      <c r="K38" s="10"/>
      <c r="L38" s="10"/>
      <c r="M38" s="10"/>
      <c r="N38" s="10"/>
      <c r="O38" s="6" t="s">
        <v>47</v>
      </c>
    </row>
    <row r="39" ht="30" customHeight="1" spans="1:15">
      <c r="A39" s="10"/>
      <c r="B39" s="10" t="s">
        <v>3836</v>
      </c>
      <c r="C39" s="10" t="s">
        <v>94</v>
      </c>
      <c r="D39" s="6" t="str">
        <f t="shared" si="0"/>
        <v>男</v>
      </c>
      <c r="E39" s="6" t="str">
        <f t="shared" si="1"/>
        <v>1994**</v>
      </c>
      <c r="F39" s="10" t="s">
        <v>3837</v>
      </c>
      <c r="G39" s="10"/>
      <c r="H39" s="10"/>
      <c r="I39" s="10"/>
      <c r="J39" s="10"/>
      <c r="K39" s="10"/>
      <c r="L39" s="10"/>
      <c r="M39" s="10"/>
      <c r="N39" s="10"/>
      <c r="O39" s="6" t="s">
        <v>47</v>
      </c>
    </row>
    <row r="40" s="2" customFormat="1" ht="47" customHeight="1" spans="1:15">
      <c r="A40" s="10"/>
      <c r="B40" s="10" t="s">
        <v>3838</v>
      </c>
      <c r="C40" s="10" t="s">
        <v>42</v>
      </c>
      <c r="D40" s="6" t="str">
        <f t="shared" si="0"/>
        <v>男</v>
      </c>
      <c r="E40" s="6" t="str">
        <f t="shared" si="1"/>
        <v>1973**</v>
      </c>
      <c r="F40" s="10" t="s">
        <v>3396</v>
      </c>
      <c r="G40" s="10"/>
      <c r="H40" s="10"/>
      <c r="I40" s="10"/>
      <c r="J40" s="10"/>
      <c r="K40" s="10"/>
      <c r="L40" s="10"/>
      <c r="M40" s="10"/>
      <c r="N40" s="10"/>
      <c r="O40" s="10" t="s">
        <v>3839</v>
      </c>
    </row>
    <row r="41" s="2" customFormat="1" ht="35.1" customHeight="1" spans="1:16">
      <c r="A41" s="6">
        <v>8</v>
      </c>
      <c r="B41" s="6" t="s">
        <v>3840</v>
      </c>
      <c r="C41" s="6" t="s">
        <v>42</v>
      </c>
      <c r="D41" s="6" t="str">
        <f t="shared" si="0"/>
        <v>男</v>
      </c>
      <c r="E41" s="6" t="str">
        <f t="shared" si="1"/>
        <v>1959**</v>
      </c>
      <c r="F41" s="20" t="s">
        <v>3841</v>
      </c>
      <c r="G41" s="6" t="s">
        <v>3772</v>
      </c>
      <c r="H41" s="6">
        <v>8</v>
      </c>
      <c r="I41" s="6">
        <v>5</v>
      </c>
      <c r="J41" s="6" t="s">
        <v>3842</v>
      </c>
      <c r="K41" s="6">
        <v>2.76</v>
      </c>
      <c r="L41" s="6">
        <v>2.76</v>
      </c>
      <c r="M41" s="6">
        <v>0</v>
      </c>
      <c r="N41" s="6" t="s">
        <v>1211</v>
      </c>
      <c r="O41" s="6" t="s">
        <v>47</v>
      </c>
      <c r="P41" s="15"/>
    </row>
    <row r="42" ht="35.1" customHeight="1" spans="1:15">
      <c r="A42" s="6"/>
      <c r="B42" s="6" t="s">
        <v>3843</v>
      </c>
      <c r="C42" s="6" t="s">
        <v>56</v>
      </c>
      <c r="D42" s="6" t="str">
        <f t="shared" si="0"/>
        <v>女</v>
      </c>
      <c r="E42" s="6" t="str">
        <f t="shared" si="1"/>
        <v>1962**</v>
      </c>
      <c r="F42" s="6" t="s">
        <v>3092</v>
      </c>
      <c r="G42" s="6"/>
      <c r="H42" s="6"/>
      <c r="I42" s="6"/>
      <c r="J42" s="6"/>
      <c r="K42" s="6"/>
      <c r="L42" s="6"/>
      <c r="M42" s="6"/>
      <c r="N42" s="6"/>
      <c r="O42" s="6" t="s">
        <v>82</v>
      </c>
    </row>
    <row r="43" ht="35.1" customHeight="1" spans="1:15">
      <c r="A43" s="6"/>
      <c r="B43" s="6" t="s">
        <v>3844</v>
      </c>
      <c r="C43" s="6" t="s">
        <v>601</v>
      </c>
      <c r="D43" s="6" t="str">
        <f t="shared" si="0"/>
        <v>女</v>
      </c>
      <c r="E43" s="6" t="str">
        <f t="shared" si="1"/>
        <v>1985**</v>
      </c>
      <c r="F43" s="6" t="s">
        <v>1004</v>
      </c>
      <c r="G43" s="6"/>
      <c r="H43" s="6"/>
      <c r="I43" s="6"/>
      <c r="J43" s="6"/>
      <c r="K43" s="6"/>
      <c r="L43" s="6"/>
      <c r="M43" s="6"/>
      <c r="N43" s="6"/>
      <c r="O43" s="6" t="s">
        <v>47</v>
      </c>
    </row>
    <row r="44" ht="35.1" customHeight="1" spans="1:15">
      <c r="A44" s="6"/>
      <c r="B44" s="6" t="s">
        <v>3845</v>
      </c>
      <c r="C44" s="6" t="s">
        <v>330</v>
      </c>
      <c r="D44" s="6" t="str">
        <f t="shared" si="0"/>
        <v>男</v>
      </c>
      <c r="E44" s="6" t="str">
        <f t="shared" si="1"/>
        <v>1978**</v>
      </c>
      <c r="F44" s="6" t="s">
        <v>3846</v>
      </c>
      <c r="G44" s="6"/>
      <c r="H44" s="6"/>
      <c r="I44" s="6"/>
      <c r="J44" s="6"/>
      <c r="K44" s="6"/>
      <c r="L44" s="6"/>
      <c r="M44" s="6"/>
      <c r="N44" s="6"/>
      <c r="O44" s="6" t="s">
        <v>3847</v>
      </c>
    </row>
    <row r="45" ht="35.1" customHeight="1" spans="1:15">
      <c r="A45" s="6"/>
      <c r="B45" s="6" t="s">
        <v>3848</v>
      </c>
      <c r="C45" s="6" t="s">
        <v>601</v>
      </c>
      <c r="D45" s="6" t="str">
        <f t="shared" si="0"/>
        <v>女</v>
      </c>
      <c r="E45" s="6" t="str">
        <f t="shared" si="1"/>
        <v>1990**</v>
      </c>
      <c r="F45" s="6" t="s">
        <v>3744</v>
      </c>
      <c r="G45" s="6"/>
      <c r="H45" s="6"/>
      <c r="I45" s="6"/>
      <c r="J45" s="6"/>
      <c r="K45" s="6"/>
      <c r="L45" s="6"/>
      <c r="M45" s="6"/>
      <c r="N45" s="6"/>
      <c r="O45" s="6" t="s">
        <v>47</v>
      </c>
    </row>
    <row r="46" ht="35.1" customHeight="1" spans="1:15">
      <c r="A46" s="6">
        <v>9</v>
      </c>
      <c r="B46" s="6" t="s">
        <v>3849</v>
      </c>
      <c r="C46" s="6" t="s">
        <v>42</v>
      </c>
      <c r="D46" s="6" t="str">
        <f t="shared" si="0"/>
        <v>女</v>
      </c>
      <c r="E46" s="6" t="str">
        <f t="shared" si="1"/>
        <v>1945**</v>
      </c>
      <c r="F46" s="6" t="s">
        <v>3850</v>
      </c>
      <c r="G46" s="6" t="s">
        <v>3772</v>
      </c>
      <c r="H46" s="6">
        <v>4</v>
      </c>
      <c r="I46" s="6">
        <v>3</v>
      </c>
      <c r="J46" s="6" t="s">
        <v>3851</v>
      </c>
      <c r="K46" s="6">
        <v>0.69</v>
      </c>
      <c r="L46" s="6">
        <v>0.69</v>
      </c>
      <c r="M46" s="6">
        <v>0</v>
      </c>
      <c r="N46" s="6" t="s">
        <v>1211</v>
      </c>
      <c r="O46" s="6" t="s">
        <v>47</v>
      </c>
    </row>
    <row r="47" ht="35.1" customHeight="1" spans="1:15">
      <c r="A47" s="6"/>
      <c r="B47" s="6" t="s">
        <v>3852</v>
      </c>
      <c r="C47" s="6" t="s">
        <v>42</v>
      </c>
      <c r="D47" s="6" t="str">
        <f t="shared" si="0"/>
        <v>女</v>
      </c>
      <c r="E47" s="6" t="str">
        <f t="shared" si="1"/>
        <v>1970**</v>
      </c>
      <c r="F47" s="6" t="s">
        <v>3853</v>
      </c>
      <c r="G47" s="6"/>
      <c r="H47" s="6"/>
      <c r="I47" s="6"/>
      <c r="J47" s="6"/>
      <c r="K47" s="6"/>
      <c r="L47" s="6"/>
      <c r="M47" s="6"/>
      <c r="N47" s="6"/>
      <c r="O47" s="6" t="s">
        <v>82</v>
      </c>
    </row>
    <row r="48" ht="35.1" customHeight="1" spans="1:15">
      <c r="A48" s="6"/>
      <c r="B48" s="6" t="s">
        <v>3854</v>
      </c>
      <c r="C48" s="6" t="s">
        <v>42</v>
      </c>
      <c r="D48" s="6" t="str">
        <f t="shared" si="0"/>
        <v>女</v>
      </c>
      <c r="E48" s="6" t="str">
        <f t="shared" si="1"/>
        <v>1991**</v>
      </c>
      <c r="F48" s="6" t="s">
        <v>3855</v>
      </c>
      <c r="G48" s="6"/>
      <c r="H48" s="6"/>
      <c r="I48" s="6"/>
      <c r="J48" s="6"/>
      <c r="K48" s="6"/>
      <c r="L48" s="6"/>
      <c r="M48" s="6"/>
      <c r="N48" s="6"/>
      <c r="O48" s="6" t="s">
        <v>47</v>
      </c>
    </row>
    <row r="49" ht="33" customHeight="1" spans="1:15">
      <c r="A49" s="6">
        <v>10</v>
      </c>
      <c r="B49" s="6" t="s">
        <v>3856</v>
      </c>
      <c r="C49" s="6" t="s">
        <v>42</v>
      </c>
      <c r="D49" s="6" t="str">
        <f t="shared" si="0"/>
        <v>男</v>
      </c>
      <c r="E49" s="6" t="str">
        <f t="shared" si="1"/>
        <v>1958**</v>
      </c>
      <c r="F49" s="6" t="s">
        <v>3857</v>
      </c>
      <c r="G49" s="6" t="s">
        <v>3772</v>
      </c>
      <c r="H49" s="6">
        <v>7</v>
      </c>
      <c r="I49" s="6">
        <v>5</v>
      </c>
      <c r="J49" s="6" t="s">
        <v>3858</v>
      </c>
      <c r="K49" s="6">
        <v>3.45</v>
      </c>
      <c r="L49" s="6">
        <v>2.05</v>
      </c>
      <c r="M49" s="6">
        <v>0.2</v>
      </c>
      <c r="N49" s="6" t="s">
        <v>1211</v>
      </c>
      <c r="O49" s="6" t="s">
        <v>47</v>
      </c>
    </row>
    <row r="50" ht="33" customHeight="1" spans="1:15">
      <c r="A50" s="6"/>
      <c r="B50" s="6" t="s">
        <v>3859</v>
      </c>
      <c r="C50" s="6" t="s">
        <v>56</v>
      </c>
      <c r="D50" s="6" t="str">
        <f t="shared" si="0"/>
        <v>女</v>
      </c>
      <c r="E50" s="6" t="str">
        <f t="shared" si="1"/>
        <v>1960**</v>
      </c>
      <c r="F50" s="6" t="s">
        <v>3860</v>
      </c>
      <c r="G50" s="6"/>
      <c r="H50" s="6"/>
      <c r="I50" s="6"/>
      <c r="J50" s="6"/>
      <c r="K50" s="6"/>
      <c r="L50" s="6"/>
      <c r="M50" s="6"/>
      <c r="N50" s="6"/>
      <c r="O50" s="6" t="s">
        <v>47</v>
      </c>
    </row>
    <row r="51" ht="33" customHeight="1" spans="1:15">
      <c r="A51" s="6"/>
      <c r="B51" s="6" t="s">
        <v>3861</v>
      </c>
      <c r="C51" s="6" t="s">
        <v>388</v>
      </c>
      <c r="D51" s="6" t="str">
        <f t="shared" si="0"/>
        <v>男</v>
      </c>
      <c r="E51" s="6" t="str">
        <f t="shared" si="1"/>
        <v>1986**</v>
      </c>
      <c r="F51" s="6" t="s">
        <v>2882</v>
      </c>
      <c r="G51" s="6"/>
      <c r="H51" s="6"/>
      <c r="I51" s="6"/>
      <c r="J51" s="6"/>
      <c r="K51" s="6"/>
      <c r="L51" s="6"/>
      <c r="M51" s="6"/>
      <c r="N51" s="6"/>
      <c r="O51" s="6" t="s">
        <v>47</v>
      </c>
    </row>
    <row r="52" ht="33" customHeight="1" spans="1:15">
      <c r="A52" s="6"/>
      <c r="B52" s="6" t="s">
        <v>3862</v>
      </c>
      <c r="C52" s="6" t="s">
        <v>388</v>
      </c>
      <c r="D52" s="6" t="str">
        <f t="shared" si="0"/>
        <v>男</v>
      </c>
      <c r="E52" s="6" t="str">
        <f t="shared" si="1"/>
        <v>1984**</v>
      </c>
      <c r="F52" s="6" t="s">
        <v>3863</v>
      </c>
      <c r="G52" s="6"/>
      <c r="H52" s="6"/>
      <c r="I52" s="6"/>
      <c r="J52" s="6"/>
      <c r="K52" s="6"/>
      <c r="L52" s="6"/>
      <c r="M52" s="6"/>
      <c r="N52" s="6"/>
      <c r="O52" s="6" t="s">
        <v>47</v>
      </c>
    </row>
    <row r="53" ht="33" customHeight="1" spans="1:15">
      <c r="A53" s="6"/>
      <c r="B53" s="6" t="s">
        <v>3864</v>
      </c>
      <c r="C53" s="6" t="s">
        <v>56</v>
      </c>
      <c r="D53" s="6" t="str">
        <f t="shared" si="0"/>
        <v>女</v>
      </c>
      <c r="E53" s="6" t="str">
        <f t="shared" si="1"/>
        <v>1987**</v>
      </c>
      <c r="F53" s="6" t="s">
        <v>3865</v>
      </c>
      <c r="G53" s="6"/>
      <c r="H53" s="6"/>
      <c r="I53" s="6"/>
      <c r="J53" s="6"/>
      <c r="K53" s="6"/>
      <c r="L53" s="6"/>
      <c r="M53" s="6"/>
      <c r="N53" s="6"/>
      <c r="O53" s="6" t="s">
        <v>82</v>
      </c>
    </row>
    <row r="54" ht="35.1" customHeight="1" spans="1:15">
      <c r="A54" s="6">
        <v>11</v>
      </c>
      <c r="B54" s="6" t="s">
        <v>3866</v>
      </c>
      <c r="C54" s="6" t="s">
        <v>42</v>
      </c>
      <c r="D54" s="6" t="str">
        <f t="shared" si="0"/>
        <v>男</v>
      </c>
      <c r="E54" s="6" t="str">
        <f t="shared" si="1"/>
        <v>1968**</v>
      </c>
      <c r="F54" s="6" t="s">
        <v>1201</v>
      </c>
      <c r="G54" s="6" t="s">
        <v>3772</v>
      </c>
      <c r="H54" s="6">
        <v>3</v>
      </c>
      <c r="I54" s="6">
        <v>3</v>
      </c>
      <c r="J54" s="6" t="s">
        <v>3867</v>
      </c>
      <c r="K54" s="6">
        <v>2.07</v>
      </c>
      <c r="L54" s="6">
        <v>2.07</v>
      </c>
      <c r="M54" s="6">
        <v>0</v>
      </c>
      <c r="N54" s="6" t="s">
        <v>1211</v>
      </c>
      <c r="O54" s="6" t="s">
        <v>47</v>
      </c>
    </row>
    <row r="55" ht="35.1" customHeight="1" spans="1:15">
      <c r="A55" s="6"/>
      <c r="B55" s="6" t="s">
        <v>3868</v>
      </c>
      <c r="C55" s="6" t="s">
        <v>56</v>
      </c>
      <c r="D55" s="6" t="str">
        <f t="shared" si="0"/>
        <v>女</v>
      </c>
      <c r="E55" s="6" t="str">
        <f t="shared" si="1"/>
        <v>1969**</v>
      </c>
      <c r="F55" s="6" t="s">
        <v>3869</v>
      </c>
      <c r="G55" s="6"/>
      <c r="H55" s="6"/>
      <c r="I55" s="6"/>
      <c r="J55" s="6"/>
      <c r="K55" s="6"/>
      <c r="L55" s="6"/>
      <c r="M55" s="6"/>
      <c r="N55" s="6"/>
      <c r="O55" s="6" t="s">
        <v>82</v>
      </c>
    </row>
    <row r="56" ht="35.1" customHeight="1" spans="1:15">
      <c r="A56" s="6"/>
      <c r="B56" s="6" t="s">
        <v>3870</v>
      </c>
      <c r="C56" s="6" t="s">
        <v>741</v>
      </c>
      <c r="D56" s="6" t="str">
        <f t="shared" si="0"/>
        <v>男</v>
      </c>
      <c r="E56" s="6" t="str">
        <f t="shared" si="1"/>
        <v>1991**</v>
      </c>
      <c r="F56" s="6" t="s">
        <v>848</v>
      </c>
      <c r="G56" s="6"/>
      <c r="H56" s="6"/>
      <c r="I56" s="6"/>
      <c r="J56" s="6"/>
      <c r="K56" s="6"/>
      <c r="L56" s="6"/>
      <c r="M56" s="6"/>
      <c r="N56" s="6"/>
      <c r="O56" s="6" t="s">
        <v>47</v>
      </c>
    </row>
    <row r="57" ht="35.1" customHeight="1" spans="1:15">
      <c r="A57" s="6">
        <v>12</v>
      </c>
      <c r="B57" s="6" t="s">
        <v>3871</v>
      </c>
      <c r="C57" s="6" t="s">
        <v>42</v>
      </c>
      <c r="D57" s="6" t="str">
        <f t="shared" si="0"/>
        <v>男</v>
      </c>
      <c r="E57" s="6" t="str">
        <f t="shared" si="1"/>
        <v>1962**</v>
      </c>
      <c r="F57" s="6" t="s">
        <v>2742</v>
      </c>
      <c r="G57" s="6" t="s">
        <v>3772</v>
      </c>
      <c r="H57" s="6">
        <v>6</v>
      </c>
      <c r="I57" s="6">
        <v>4</v>
      </c>
      <c r="J57" s="6" t="s">
        <v>3851</v>
      </c>
      <c r="K57" s="6">
        <v>2.34</v>
      </c>
      <c r="L57" s="6">
        <v>1.54</v>
      </c>
      <c r="M57" s="6">
        <v>0.133</v>
      </c>
      <c r="N57" s="6" t="s">
        <v>1211</v>
      </c>
      <c r="O57" s="6" t="s">
        <v>47</v>
      </c>
    </row>
    <row r="58" ht="35.1" customHeight="1" spans="1:15">
      <c r="A58" s="6"/>
      <c r="B58" s="6" t="s">
        <v>3872</v>
      </c>
      <c r="C58" s="6" t="s">
        <v>56</v>
      </c>
      <c r="D58" s="6" t="str">
        <f t="shared" si="0"/>
        <v>女</v>
      </c>
      <c r="E58" s="6" t="str">
        <f t="shared" si="1"/>
        <v>1964**</v>
      </c>
      <c r="F58" s="6" t="s">
        <v>3873</v>
      </c>
      <c r="G58" s="6"/>
      <c r="H58" s="6"/>
      <c r="I58" s="6"/>
      <c r="J58" s="6"/>
      <c r="K58" s="6"/>
      <c r="L58" s="6"/>
      <c r="M58" s="6"/>
      <c r="N58" s="6"/>
      <c r="O58" s="6" t="s">
        <v>82</v>
      </c>
    </row>
    <row r="59" ht="35.1" customHeight="1" spans="1:15">
      <c r="A59" s="6"/>
      <c r="B59" s="6" t="s">
        <v>3874</v>
      </c>
      <c r="C59" s="6" t="s">
        <v>388</v>
      </c>
      <c r="D59" s="6" t="str">
        <f t="shared" si="0"/>
        <v>男</v>
      </c>
      <c r="E59" s="6" t="str">
        <f t="shared" si="1"/>
        <v>1987**</v>
      </c>
      <c r="F59" s="6" t="s">
        <v>3875</v>
      </c>
      <c r="G59" s="6"/>
      <c r="H59" s="6"/>
      <c r="I59" s="6"/>
      <c r="J59" s="6"/>
      <c r="K59" s="6"/>
      <c r="L59" s="6"/>
      <c r="M59" s="6"/>
      <c r="N59" s="6"/>
      <c r="O59" s="6" t="s">
        <v>47</v>
      </c>
    </row>
    <row r="60" ht="35.1" customHeight="1" spans="1:15">
      <c r="A60" s="6"/>
      <c r="B60" s="6" t="s">
        <v>3876</v>
      </c>
      <c r="C60" s="6" t="s">
        <v>56</v>
      </c>
      <c r="D60" s="6" t="str">
        <f t="shared" si="0"/>
        <v>女</v>
      </c>
      <c r="E60" s="6" t="str">
        <f t="shared" si="1"/>
        <v>1990**</v>
      </c>
      <c r="F60" s="6" t="s">
        <v>3877</v>
      </c>
      <c r="G60" s="6"/>
      <c r="H60" s="6"/>
      <c r="I60" s="6"/>
      <c r="J60" s="6"/>
      <c r="K60" s="6"/>
      <c r="L60" s="6"/>
      <c r="M60" s="6"/>
      <c r="N60" s="6"/>
      <c r="O60" s="6" t="s">
        <v>47</v>
      </c>
    </row>
    <row r="61" ht="38.1" customHeight="1" spans="1:15">
      <c r="A61" s="6">
        <v>13</v>
      </c>
      <c r="B61" s="6" t="s">
        <v>3878</v>
      </c>
      <c r="C61" s="6" t="s">
        <v>126</v>
      </c>
      <c r="D61" s="6" t="str">
        <f t="shared" si="0"/>
        <v>男</v>
      </c>
      <c r="E61" s="6" t="str">
        <f t="shared" si="1"/>
        <v>1955**</v>
      </c>
      <c r="F61" s="6" t="s">
        <v>250</v>
      </c>
      <c r="G61" s="6" t="s">
        <v>3772</v>
      </c>
      <c r="H61" s="6">
        <v>8</v>
      </c>
      <c r="I61" s="6">
        <v>5</v>
      </c>
      <c r="J61" s="6" t="s">
        <v>3851</v>
      </c>
      <c r="K61" s="6">
        <v>2.76</v>
      </c>
      <c r="L61" s="6">
        <v>1.66</v>
      </c>
      <c r="M61" s="6">
        <v>0.1375</v>
      </c>
      <c r="N61" s="6" t="s">
        <v>1211</v>
      </c>
      <c r="O61" s="6" t="s">
        <v>47</v>
      </c>
    </row>
    <row r="62" ht="38.1" customHeight="1" spans="1:15">
      <c r="A62" s="6"/>
      <c r="B62" s="6" t="s">
        <v>3879</v>
      </c>
      <c r="C62" s="6" t="s">
        <v>56</v>
      </c>
      <c r="D62" s="6" t="str">
        <f t="shared" si="0"/>
        <v>女</v>
      </c>
      <c r="E62" s="6" t="str">
        <f t="shared" si="1"/>
        <v>1956**</v>
      </c>
      <c r="F62" s="6" t="s">
        <v>448</v>
      </c>
      <c r="G62" s="6"/>
      <c r="H62" s="6"/>
      <c r="I62" s="6"/>
      <c r="J62" s="6"/>
      <c r="K62" s="6"/>
      <c r="L62" s="6"/>
      <c r="M62" s="6"/>
      <c r="N62" s="6"/>
      <c r="O62" s="6" t="s">
        <v>47</v>
      </c>
    </row>
    <row r="63" ht="38.1" customHeight="1" spans="1:15">
      <c r="A63" s="6"/>
      <c r="B63" s="6" t="s">
        <v>3880</v>
      </c>
      <c r="C63" s="6" t="s">
        <v>388</v>
      </c>
      <c r="D63" s="6" t="str">
        <f t="shared" si="0"/>
        <v>女</v>
      </c>
      <c r="E63" s="6" t="str">
        <f t="shared" si="1"/>
        <v>1980**</v>
      </c>
      <c r="F63" s="6" t="s">
        <v>3413</v>
      </c>
      <c r="G63" s="6"/>
      <c r="H63" s="6"/>
      <c r="I63" s="6"/>
      <c r="J63" s="6"/>
      <c r="K63" s="6"/>
      <c r="L63" s="6"/>
      <c r="M63" s="6"/>
      <c r="N63" s="6"/>
      <c r="O63" s="6" t="s">
        <v>47</v>
      </c>
    </row>
    <row r="64" ht="38.1" customHeight="1" spans="1:15">
      <c r="A64" s="6"/>
      <c r="B64" s="6" t="s">
        <v>3881</v>
      </c>
      <c r="C64" s="6" t="s">
        <v>388</v>
      </c>
      <c r="D64" s="6" t="str">
        <f t="shared" si="0"/>
        <v>男</v>
      </c>
      <c r="E64" s="6" t="str">
        <f t="shared" si="1"/>
        <v>1984**</v>
      </c>
      <c r="F64" s="6" t="s">
        <v>1989</v>
      </c>
      <c r="G64" s="6"/>
      <c r="H64" s="6"/>
      <c r="I64" s="6"/>
      <c r="J64" s="6"/>
      <c r="K64" s="6"/>
      <c r="L64" s="6"/>
      <c r="M64" s="6"/>
      <c r="N64" s="6"/>
      <c r="O64" s="6" t="s">
        <v>47</v>
      </c>
    </row>
    <row r="65" ht="38.1" customHeight="1" spans="1:15">
      <c r="A65" s="6"/>
      <c r="B65" s="6" t="s">
        <v>3882</v>
      </c>
      <c r="C65" s="6" t="s">
        <v>56</v>
      </c>
      <c r="D65" s="6" t="str">
        <f t="shared" si="0"/>
        <v>女</v>
      </c>
      <c r="E65" s="6" t="str">
        <f t="shared" si="1"/>
        <v>1988**</v>
      </c>
      <c r="F65" s="6" t="s">
        <v>3883</v>
      </c>
      <c r="G65" s="6"/>
      <c r="H65" s="6"/>
      <c r="I65" s="6"/>
      <c r="J65" s="6"/>
      <c r="K65" s="6"/>
      <c r="L65" s="6"/>
      <c r="M65" s="6"/>
      <c r="N65" s="6"/>
      <c r="O65" s="6" t="s">
        <v>47</v>
      </c>
    </row>
    <row r="66" ht="38.1" customHeight="1" spans="1:15">
      <c r="A66" s="6">
        <v>14</v>
      </c>
      <c r="B66" s="6" t="s">
        <v>3884</v>
      </c>
      <c r="C66" s="6" t="s">
        <v>42</v>
      </c>
      <c r="D66" s="6" t="str">
        <f t="shared" si="0"/>
        <v>男</v>
      </c>
      <c r="E66" s="6" t="str">
        <f t="shared" si="1"/>
        <v>1954**</v>
      </c>
      <c r="F66" s="6" t="s">
        <v>3885</v>
      </c>
      <c r="G66" s="6" t="s">
        <v>3772</v>
      </c>
      <c r="H66" s="6">
        <v>9</v>
      </c>
      <c r="I66" s="6">
        <v>6</v>
      </c>
      <c r="J66" s="6" t="s">
        <v>3851</v>
      </c>
      <c r="K66" s="6">
        <v>3.105</v>
      </c>
      <c r="L66" s="6">
        <v>1.6</v>
      </c>
      <c r="M66" s="6">
        <v>0.167</v>
      </c>
      <c r="N66" s="6" t="s">
        <v>1211</v>
      </c>
      <c r="O66" s="6" t="s">
        <v>47</v>
      </c>
    </row>
    <row r="67" ht="38.1" customHeight="1" spans="1:15">
      <c r="A67" s="6"/>
      <c r="B67" s="6" t="s">
        <v>3886</v>
      </c>
      <c r="C67" s="6" t="s">
        <v>56</v>
      </c>
      <c r="D67" s="6" t="str">
        <f t="shared" ref="D67:D130" si="2">IF(MOD(MID(F67,17,1),2),"男","女")</f>
        <v>女</v>
      </c>
      <c r="E67" s="6" t="str">
        <f t="shared" ref="E67:E130" si="3">TEXT(MID(F67,7,6),"0000-00")</f>
        <v>1954**</v>
      </c>
      <c r="F67" s="6" t="s">
        <v>3887</v>
      </c>
      <c r="G67" s="6"/>
      <c r="H67" s="6"/>
      <c r="I67" s="6"/>
      <c r="J67" s="6"/>
      <c r="K67" s="6"/>
      <c r="L67" s="6"/>
      <c r="M67" s="6"/>
      <c r="N67" s="6"/>
      <c r="O67" s="6" t="s">
        <v>47</v>
      </c>
    </row>
    <row r="68" ht="42" customHeight="1" spans="1:15">
      <c r="A68" s="6"/>
      <c r="B68" s="6" t="s">
        <v>3888</v>
      </c>
      <c r="C68" s="6" t="s">
        <v>3889</v>
      </c>
      <c r="D68" s="6" t="str">
        <f t="shared" si="2"/>
        <v>男</v>
      </c>
      <c r="E68" s="6" t="str">
        <f t="shared" si="3"/>
        <v>1967**</v>
      </c>
      <c r="F68" s="6" t="s">
        <v>3890</v>
      </c>
      <c r="G68" s="6"/>
      <c r="H68" s="6"/>
      <c r="I68" s="6"/>
      <c r="J68" s="6"/>
      <c r="K68" s="6"/>
      <c r="L68" s="6"/>
      <c r="M68" s="6"/>
      <c r="N68" s="6"/>
      <c r="O68" s="6" t="s">
        <v>47</v>
      </c>
    </row>
    <row r="69" ht="38.1" customHeight="1" spans="1:15">
      <c r="A69" s="6"/>
      <c r="B69" s="6" t="s">
        <v>3891</v>
      </c>
      <c r="C69" s="6" t="s">
        <v>56</v>
      </c>
      <c r="D69" s="6" t="str">
        <f t="shared" si="2"/>
        <v>女</v>
      </c>
      <c r="E69" s="6" t="str">
        <f t="shared" si="3"/>
        <v>1978**</v>
      </c>
      <c r="F69" s="6" t="s">
        <v>3468</v>
      </c>
      <c r="G69" s="6"/>
      <c r="H69" s="6"/>
      <c r="I69" s="6"/>
      <c r="J69" s="6"/>
      <c r="K69" s="6"/>
      <c r="L69" s="6"/>
      <c r="M69" s="6"/>
      <c r="N69" s="6"/>
      <c r="O69" s="6" t="s">
        <v>47</v>
      </c>
    </row>
    <row r="70" ht="39.95" customHeight="1" spans="1:15">
      <c r="A70" s="6"/>
      <c r="B70" s="6" t="s">
        <v>3892</v>
      </c>
      <c r="C70" s="6" t="s">
        <v>70</v>
      </c>
      <c r="D70" s="6" t="str">
        <f t="shared" si="2"/>
        <v>女</v>
      </c>
      <c r="E70" s="6" t="str">
        <f t="shared" si="3"/>
        <v>2000**</v>
      </c>
      <c r="F70" s="6" t="s">
        <v>3893</v>
      </c>
      <c r="G70" s="6"/>
      <c r="H70" s="6"/>
      <c r="I70" s="6"/>
      <c r="J70" s="6"/>
      <c r="K70" s="6"/>
      <c r="L70" s="6"/>
      <c r="M70" s="6"/>
      <c r="N70" s="6"/>
      <c r="O70" s="6" t="s">
        <v>47</v>
      </c>
    </row>
    <row r="71" ht="38.1" customHeight="1" spans="1:15">
      <c r="A71" s="6"/>
      <c r="B71" s="6" t="s">
        <v>3894</v>
      </c>
      <c r="C71" s="6" t="s">
        <v>601</v>
      </c>
      <c r="D71" s="6" t="str">
        <f t="shared" si="2"/>
        <v>女</v>
      </c>
      <c r="E71" s="6" t="str">
        <f t="shared" si="3"/>
        <v>1980**</v>
      </c>
      <c r="F71" s="6" t="s">
        <v>3067</v>
      </c>
      <c r="G71" s="6"/>
      <c r="H71" s="6"/>
      <c r="I71" s="6"/>
      <c r="J71" s="6"/>
      <c r="K71" s="6"/>
      <c r="L71" s="6"/>
      <c r="M71" s="6"/>
      <c r="N71" s="6"/>
      <c r="O71" s="6" t="s">
        <v>47</v>
      </c>
    </row>
    <row r="72" ht="42" customHeight="1" spans="1:15">
      <c r="A72" s="6">
        <v>15</v>
      </c>
      <c r="B72" s="6" t="s">
        <v>3895</v>
      </c>
      <c r="C72" s="6" t="s">
        <v>42</v>
      </c>
      <c r="D72" s="6" t="str">
        <f t="shared" si="2"/>
        <v>男</v>
      </c>
      <c r="E72" s="6" t="str">
        <f t="shared" si="3"/>
        <v>1942**</v>
      </c>
      <c r="F72" s="6" t="s">
        <v>3896</v>
      </c>
      <c r="G72" s="6" t="s">
        <v>3772</v>
      </c>
      <c r="H72" s="6">
        <v>9</v>
      </c>
      <c r="I72" s="6">
        <v>6</v>
      </c>
      <c r="J72" s="6" t="s">
        <v>3897</v>
      </c>
      <c r="K72" s="6">
        <v>2.76</v>
      </c>
      <c r="L72" s="6">
        <v>2.76</v>
      </c>
      <c r="M72" s="6">
        <v>0</v>
      </c>
      <c r="N72" s="6" t="s">
        <v>2013</v>
      </c>
      <c r="O72" s="6" t="s">
        <v>47</v>
      </c>
    </row>
    <row r="73" ht="39.95" customHeight="1" spans="1:15">
      <c r="A73" s="6"/>
      <c r="B73" s="6" t="s">
        <v>3898</v>
      </c>
      <c r="C73" s="6" t="s">
        <v>56</v>
      </c>
      <c r="D73" s="6" t="str">
        <f t="shared" si="2"/>
        <v>女</v>
      </c>
      <c r="E73" s="6" t="str">
        <f t="shared" si="3"/>
        <v>1953**</v>
      </c>
      <c r="F73" s="6" t="s">
        <v>3899</v>
      </c>
      <c r="G73" s="6"/>
      <c r="H73" s="6"/>
      <c r="I73" s="6"/>
      <c r="J73" s="6"/>
      <c r="K73" s="6"/>
      <c r="L73" s="6"/>
      <c r="M73" s="6"/>
      <c r="N73" s="6"/>
      <c r="O73" s="6" t="s">
        <v>47</v>
      </c>
    </row>
    <row r="74" ht="41.1" customHeight="1" spans="1:15">
      <c r="A74" s="6"/>
      <c r="B74" s="6" t="s">
        <v>3900</v>
      </c>
      <c r="C74" s="6" t="s">
        <v>70</v>
      </c>
      <c r="D74" s="6" t="str">
        <f t="shared" si="2"/>
        <v>女</v>
      </c>
      <c r="E74" s="6" t="str">
        <f t="shared" si="3"/>
        <v>1977**</v>
      </c>
      <c r="F74" s="6" t="s">
        <v>3901</v>
      </c>
      <c r="G74" s="6"/>
      <c r="H74" s="6"/>
      <c r="I74" s="6"/>
      <c r="J74" s="6"/>
      <c r="K74" s="6"/>
      <c r="L74" s="6"/>
      <c r="M74" s="6"/>
      <c r="N74" s="6"/>
      <c r="O74" s="6" t="s">
        <v>47</v>
      </c>
    </row>
    <row r="75" ht="41.1" customHeight="1" spans="1:15">
      <c r="A75" s="6"/>
      <c r="B75" s="6" t="s">
        <v>3902</v>
      </c>
      <c r="C75" s="6" t="s">
        <v>197</v>
      </c>
      <c r="D75" s="6" t="str">
        <f t="shared" si="2"/>
        <v>女</v>
      </c>
      <c r="E75" s="6" t="str">
        <f t="shared" si="3"/>
        <v>1990**</v>
      </c>
      <c r="F75" s="6" t="s">
        <v>3903</v>
      </c>
      <c r="G75" s="6"/>
      <c r="H75" s="6"/>
      <c r="I75" s="6"/>
      <c r="J75" s="6"/>
      <c r="K75" s="6"/>
      <c r="L75" s="6"/>
      <c r="M75" s="6"/>
      <c r="N75" s="6"/>
      <c r="O75" s="6"/>
    </row>
    <row r="76" ht="36.95" customHeight="1" spans="1:15">
      <c r="A76" s="6"/>
      <c r="B76" s="6" t="s">
        <v>3904</v>
      </c>
      <c r="C76" s="6" t="s">
        <v>330</v>
      </c>
      <c r="D76" s="6" t="str">
        <f t="shared" si="2"/>
        <v>男</v>
      </c>
      <c r="E76" s="6" t="str">
        <f t="shared" si="3"/>
        <v>1973**</v>
      </c>
      <c r="F76" s="6" t="s">
        <v>3905</v>
      </c>
      <c r="G76" s="6"/>
      <c r="H76" s="6"/>
      <c r="I76" s="6"/>
      <c r="J76" s="6"/>
      <c r="K76" s="6"/>
      <c r="L76" s="6"/>
      <c r="M76" s="6"/>
      <c r="N76" s="6"/>
      <c r="O76" s="6"/>
    </row>
    <row r="77" customHeight="1" spans="1:15">
      <c r="A77" s="6"/>
      <c r="B77" s="6" t="s">
        <v>3906</v>
      </c>
      <c r="C77" s="6" t="s">
        <v>269</v>
      </c>
      <c r="D77" s="6" t="str">
        <f t="shared" si="2"/>
        <v>女</v>
      </c>
      <c r="E77" s="6" t="str">
        <f t="shared" si="3"/>
        <v>1998**</v>
      </c>
      <c r="F77" s="6" t="s">
        <v>3907</v>
      </c>
      <c r="G77" s="6"/>
      <c r="H77" s="6"/>
      <c r="I77" s="6"/>
      <c r="J77" s="6"/>
      <c r="K77" s="6"/>
      <c r="L77" s="6"/>
      <c r="M77" s="6"/>
      <c r="N77" s="6"/>
      <c r="O77" s="6" t="s">
        <v>82</v>
      </c>
    </row>
    <row r="78" ht="30" customHeight="1" spans="1:15">
      <c r="A78" s="6">
        <v>16</v>
      </c>
      <c r="B78" s="6" t="s">
        <v>3908</v>
      </c>
      <c r="C78" s="6" t="s">
        <v>126</v>
      </c>
      <c r="D78" s="6" t="str">
        <f t="shared" si="2"/>
        <v>男</v>
      </c>
      <c r="E78" s="6" t="str">
        <f t="shared" si="3"/>
        <v>1949**</v>
      </c>
      <c r="F78" s="6" t="s">
        <v>3909</v>
      </c>
      <c r="G78" s="6" t="s">
        <v>3772</v>
      </c>
      <c r="H78" s="6">
        <v>8</v>
      </c>
      <c r="I78" s="6">
        <v>5</v>
      </c>
      <c r="J78" s="6" t="s">
        <v>3851</v>
      </c>
      <c r="K78" s="6">
        <v>3.72</v>
      </c>
      <c r="L78" s="6">
        <v>3.52</v>
      </c>
      <c r="M78" s="6">
        <v>0.025</v>
      </c>
      <c r="N78" s="6" t="s">
        <v>1211</v>
      </c>
      <c r="O78" s="6" t="s">
        <v>47</v>
      </c>
    </row>
    <row r="79" ht="30" customHeight="1" spans="1:15">
      <c r="A79" s="6"/>
      <c r="B79" s="6" t="s">
        <v>3910</v>
      </c>
      <c r="C79" s="6" t="s">
        <v>56</v>
      </c>
      <c r="D79" s="6" t="str">
        <f t="shared" si="2"/>
        <v>女</v>
      </c>
      <c r="E79" s="6" t="str">
        <f t="shared" si="3"/>
        <v>1952**</v>
      </c>
      <c r="F79" s="6" t="s">
        <v>1009</v>
      </c>
      <c r="G79" s="6"/>
      <c r="H79" s="6"/>
      <c r="I79" s="6"/>
      <c r="J79" s="6"/>
      <c r="K79" s="6"/>
      <c r="L79" s="6"/>
      <c r="M79" s="6"/>
      <c r="N79" s="6"/>
      <c r="O79" s="6" t="s">
        <v>82</v>
      </c>
    </row>
    <row r="80" ht="30" customHeight="1" spans="1:15">
      <c r="A80" s="6"/>
      <c r="B80" s="6" t="s">
        <v>3911</v>
      </c>
      <c r="C80" s="6" t="s">
        <v>388</v>
      </c>
      <c r="D80" s="6" t="str">
        <f t="shared" si="2"/>
        <v>男</v>
      </c>
      <c r="E80" s="6" t="str">
        <f t="shared" si="3"/>
        <v>1978**</v>
      </c>
      <c r="F80" s="6" t="s">
        <v>3912</v>
      </c>
      <c r="G80" s="6"/>
      <c r="H80" s="6"/>
      <c r="I80" s="6"/>
      <c r="J80" s="6"/>
      <c r="K80" s="6"/>
      <c r="L80" s="6"/>
      <c r="M80" s="6"/>
      <c r="N80" s="6"/>
      <c r="O80" s="6" t="s">
        <v>47</v>
      </c>
    </row>
    <row r="81" ht="30" customHeight="1" spans="1:15">
      <c r="A81" s="6"/>
      <c r="B81" s="6" t="s">
        <v>3913</v>
      </c>
      <c r="C81" s="6" t="s">
        <v>56</v>
      </c>
      <c r="D81" s="6" t="str">
        <f t="shared" si="2"/>
        <v>女</v>
      </c>
      <c r="E81" s="6" t="str">
        <f t="shared" si="3"/>
        <v>1983**</v>
      </c>
      <c r="F81" s="6" t="s">
        <v>3914</v>
      </c>
      <c r="G81" s="6"/>
      <c r="H81" s="6"/>
      <c r="I81" s="6"/>
      <c r="J81" s="6"/>
      <c r="K81" s="6"/>
      <c r="L81" s="6"/>
      <c r="M81" s="6"/>
      <c r="N81" s="6"/>
      <c r="O81" s="6" t="s">
        <v>82</v>
      </c>
    </row>
    <row r="82" ht="30" customHeight="1" spans="1:15">
      <c r="A82" s="6"/>
      <c r="B82" s="6" t="s">
        <v>3667</v>
      </c>
      <c r="C82" s="6" t="s">
        <v>601</v>
      </c>
      <c r="D82" s="6" t="str">
        <f t="shared" si="2"/>
        <v>女</v>
      </c>
      <c r="E82" s="6" t="str">
        <f t="shared" si="3"/>
        <v>1977**</v>
      </c>
      <c r="F82" s="6" t="s">
        <v>3915</v>
      </c>
      <c r="G82" s="6"/>
      <c r="H82" s="6"/>
      <c r="I82" s="6"/>
      <c r="J82" s="6"/>
      <c r="K82" s="6"/>
      <c r="L82" s="6"/>
      <c r="M82" s="6"/>
      <c r="N82" s="6"/>
      <c r="O82" s="6" t="s">
        <v>47</v>
      </c>
    </row>
    <row r="83" ht="35.1" customHeight="1" spans="1:15">
      <c r="A83" s="6">
        <v>17</v>
      </c>
      <c r="B83" s="6" t="s">
        <v>3916</v>
      </c>
      <c r="C83" s="6" t="s">
        <v>42</v>
      </c>
      <c r="D83" s="6" t="str">
        <f t="shared" si="2"/>
        <v>男</v>
      </c>
      <c r="E83" s="6" t="str">
        <f t="shared" si="3"/>
        <v>1956**</v>
      </c>
      <c r="F83" s="6" t="s">
        <v>2495</v>
      </c>
      <c r="G83" s="6" t="s">
        <v>3772</v>
      </c>
      <c r="H83" s="6">
        <v>7</v>
      </c>
      <c r="I83" s="6">
        <v>5</v>
      </c>
      <c r="J83" s="6" t="s">
        <v>3858</v>
      </c>
      <c r="K83" s="6">
        <v>3.04</v>
      </c>
      <c r="L83" s="6">
        <v>3.04</v>
      </c>
      <c r="M83" s="6">
        <v>0</v>
      </c>
      <c r="N83" s="6" t="s">
        <v>1211</v>
      </c>
      <c r="O83" s="6" t="s">
        <v>47</v>
      </c>
    </row>
    <row r="84" ht="35.1" customHeight="1" spans="1:15">
      <c r="A84" s="6"/>
      <c r="B84" s="6" t="s">
        <v>3917</v>
      </c>
      <c r="C84" s="6" t="s">
        <v>56</v>
      </c>
      <c r="D84" s="6" t="str">
        <f t="shared" si="2"/>
        <v>女</v>
      </c>
      <c r="E84" s="6" t="str">
        <f t="shared" si="3"/>
        <v>1962**</v>
      </c>
      <c r="F84" s="6" t="s">
        <v>1062</v>
      </c>
      <c r="G84" s="6"/>
      <c r="H84" s="6"/>
      <c r="I84" s="6"/>
      <c r="J84" s="6"/>
      <c r="K84" s="6"/>
      <c r="L84" s="6"/>
      <c r="M84" s="6"/>
      <c r="N84" s="6"/>
      <c r="O84" s="6" t="s">
        <v>82</v>
      </c>
    </row>
    <row r="85" ht="35.1" customHeight="1" spans="1:15">
      <c r="A85" s="6"/>
      <c r="B85" s="6" t="s">
        <v>3918</v>
      </c>
      <c r="C85" s="6" t="s">
        <v>601</v>
      </c>
      <c r="D85" s="6" t="str">
        <f t="shared" si="2"/>
        <v>女</v>
      </c>
      <c r="E85" s="6" t="str">
        <f t="shared" si="3"/>
        <v>1984**</v>
      </c>
      <c r="F85" s="6" t="s">
        <v>2984</v>
      </c>
      <c r="G85" s="6"/>
      <c r="H85" s="6"/>
      <c r="I85" s="6"/>
      <c r="J85" s="6"/>
      <c r="K85" s="6"/>
      <c r="L85" s="6"/>
      <c r="M85" s="6"/>
      <c r="N85" s="6"/>
      <c r="O85" s="6" t="s">
        <v>47</v>
      </c>
    </row>
    <row r="86" ht="35.1" customHeight="1" spans="1:15">
      <c r="A86" s="6"/>
      <c r="B86" s="6" t="s">
        <v>3919</v>
      </c>
      <c r="C86" s="6" t="s">
        <v>388</v>
      </c>
      <c r="D86" s="6" t="str">
        <f t="shared" si="2"/>
        <v>男</v>
      </c>
      <c r="E86" s="6" t="str">
        <f t="shared" si="3"/>
        <v>1986**</v>
      </c>
      <c r="F86" s="6" t="s">
        <v>3920</v>
      </c>
      <c r="G86" s="6"/>
      <c r="H86" s="6"/>
      <c r="I86" s="6"/>
      <c r="J86" s="6"/>
      <c r="K86" s="6"/>
      <c r="L86" s="6"/>
      <c r="M86" s="6"/>
      <c r="N86" s="6"/>
      <c r="O86" s="6" t="s">
        <v>47</v>
      </c>
    </row>
    <row r="87" ht="35.1" customHeight="1" spans="1:15">
      <c r="A87" s="6"/>
      <c r="B87" s="6" t="s">
        <v>3921</v>
      </c>
      <c r="C87" s="6" t="s">
        <v>56</v>
      </c>
      <c r="D87" s="6" t="str">
        <f t="shared" si="2"/>
        <v>女</v>
      </c>
      <c r="E87" s="6" t="str">
        <f t="shared" si="3"/>
        <v>1987**</v>
      </c>
      <c r="F87" s="6" t="s">
        <v>3922</v>
      </c>
      <c r="G87" s="6"/>
      <c r="H87" s="6"/>
      <c r="I87" s="6"/>
      <c r="J87" s="6"/>
      <c r="K87" s="6"/>
      <c r="L87" s="6"/>
      <c r="M87" s="6"/>
      <c r="N87" s="6"/>
      <c r="O87" s="6" t="s">
        <v>82</v>
      </c>
    </row>
    <row r="88" ht="35.1" customHeight="1" spans="1:15">
      <c r="A88" s="6">
        <v>18</v>
      </c>
      <c r="B88" s="6" t="s">
        <v>3923</v>
      </c>
      <c r="C88" s="6" t="s">
        <v>42</v>
      </c>
      <c r="D88" s="6" t="str">
        <f t="shared" si="2"/>
        <v>女</v>
      </c>
      <c r="E88" s="6" t="str">
        <f t="shared" si="3"/>
        <v>1948**</v>
      </c>
      <c r="F88" s="6" t="s">
        <v>3589</v>
      </c>
      <c r="G88" s="6" t="s">
        <v>3772</v>
      </c>
      <c r="H88" s="6">
        <v>6</v>
      </c>
      <c r="I88" s="6">
        <v>5</v>
      </c>
      <c r="J88" s="6" t="s">
        <v>3924</v>
      </c>
      <c r="K88" s="6">
        <v>2.07</v>
      </c>
      <c r="L88" s="6">
        <v>2.07</v>
      </c>
      <c r="M88" s="6">
        <v>0</v>
      </c>
      <c r="N88" s="6" t="s">
        <v>3405</v>
      </c>
      <c r="O88" s="6" t="s">
        <v>47</v>
      </c>
    </row>
    <row r="89" ht="35.1" customHeight="1" spans="1:15">
      <c r="A89" s="6"/>
      <c r="B89" s="6" t="s">
        <v>3925</v>
      </c>
      <c r="C89" s="6" t="s">
        <v>3926</v>
      </c>
      <c r="D89" s="6" t="str">
        <f t="shared" si="2"/>
        <v>男</v>
      </c>
      <c r="E89" s="6" t="str">
        <f t="shared" si="3"/>
        <v>1945**</v>
      </c>
      <c r="F89" s="6" t="s">
        <v>3927</v>
      </c>
      <c r="G89" s="6"/>
      <c r="H89" s="6"/>
      <c r="I89" s="6"/>
      <c r="J89" s="6"/>
      <c r="K89" s="6"/>
      <c r="L89" s="6"/>
      <c r="M89" s="6"/>
      <c r="N89" s="6"/>
      <c r="O89" s="6" t="s">
        <v>3928</v>
      </c>
    </row>
    <row r="90" ht="35.1" customHeight="1" spans="1:15">
      <c r="A90" s="6"/>
      <c r="B90" s="6" t="s">
        <v>3929</v>
      </c>
      <c r="C90" s="6" t="s">
        <v>388</v>
      </c>
      <c r="D90" s="6" t="str">
        <f t="shared" si="2"/>
        <v>男</v>
      </c>
      <c r="E90" s="6" t="str">
        <f t="shared" si="3"/>
        <v>1973**</v>
      </c>
      <c r="F90" s="6" t="s">
        <v>1419</v>
      </c>
      <c r="G90" s="6"/>
      <c r="H90" s="6"/>
      <c r="I90" s="6"/>
      <c r="J90" s="6"/>
      <c r="K90" s="6"/>
      <c r="L90" s="6"/>
      <c r="M90" s="6"/>
      <c r="N90" s="6"/>
      <c r="O90" s="6" t="s">
        <v>47</v>
      </c>
    </row>
    <row r="91" ht="35.1" customHeight="1" spans="1:15">
      <c r="A91" s="6"/>
      <c r="B91" s="6" t="s">
        <v>3930</v>
      </c>
      <c r="C91" s="6" t="s">
        <v>56</v>
      </c>
      <c r="D91" s="6" t="str">
        <f t="shared" si="2"/>
        <v>女</v>
      </c>
      <c r="E91" s="6" t="str">
        <f t="shared" si="3"/>
        <v>1976**</v>
      </c>
      <c r="F91" s="6" t="s">
        <v>3931</v>
      </c>
      <c r="G91" s="6"/>
      <c r="H91" s="6"/>
      <c r="I91" s="6"/>
      <c r="J91" s="6"/>
      <c r="K91" s="6"/>
      <c r="L91" s="6"/>
      <c r="M91" s="6"/>
      <c r="N91" s="6"/>
      <c r="O91" s="6" t="s">
        <v>47</v>
      </c>
    </row>
    <row r="92" ht="35.1" customHeight="1" spans="1:16">
      <c r="A92" s="6"/>
      <c r="B92" s="6" t="s">
        <v>3932</v>
      </c>
      <c r="C92" s="6" t="s">
        <v>741</v>
      </c>
      <c r="D92" s="6" t="str">
        <f t="shared" si="2"/>
        <v>男</v>
      </c>
      <c r="E92" s="6" t="str">
        <f t="shared" si="3"/>
        <v>1998**</v>
      </c>
      <c r="F92" s="6" t="s">
        <v>2263</v>
      </c>
      <c r="G92" s="6"/>
      <c r="H92" s="6"/>
      <c r="I92" s="6"/>
      <c r="J92" s="6"/>
      <c r="K92" s="6"/>
      <c r="L92" s="6"/>
      <c r="M92" s="6"/>
      <c r="N92" s="6"/>
      <c r="O92" s="6" t="s">
        <v>82</v>
      </c>
      <c r="P92" s="15"/>
    </row>
    <row r="93" s="16" customFormat="1" ht="30" customHeight="1" spans="1:15">
      <c r="A93" s="10">
        <v>19</v>
      </c>
      <c r="B93" s="10" t="s">
        <v>3933</v>
      </c>
      <c r="C93" s="10" t="s">
        <v>42</v>
      </c>
      <c r="D93" s="6" t="str">
        <f t="shared" si="2"/>
        <v>男</v>
      </c>
      <c r="E93" s="6" t="str">
        <f t="shared" si="3"/>
        <v>1947**</v>
      </c>
      <c r="F93" s="10" t="s">
        <v>3934</v>
      </c>
      <c r="G93" s="10" t="s">
        <v>3772</v>
      </c>
      <c r="H93" s="10">
        <v>9</v>
      </c>
      <c r="I93" s="10">
        <v>7</v>
      </c>
      <c r="J93" s="10" t="s">
        <v>3935</v>
      </c>
      <c r="K93" s="10">
        <v>2.76</v>
      </c>
      <c r="L93" s="10">
        <v>2.76</v>
      </c>
      <c r="M93" s="10">
        <v>0</v>
      </c>
      <c r="N93" s="10" t="s">
        <v>3405</v>
      </c>
      <c r="O93" s="10" t="s">
        <v>47</v>
      </c>
    </row>
    <row r="94" s="16" customFormat="1" ht="30" customHeight="1" spans="1:15">
      <c r="A94" s="10"/>
      <c r="B94" s="10" t="s">
        <v>3936</v>
      </c>
      <c r="C94" s="10" t="s">
        <v>56</v>
      </c>
      <c r="D94" s="6" t="str">
        <f t="shared" si="2"/>
        <v>女</v>
      </c>
      <c r="E94" s="6" t="str">
        <f t="shared" si="3"/>
        <v>1947**</v>
      </c>
      <c r="F94" s="10" t="s">
        <v>3937</v>
      </c>
      <c r="G94" s="10"/>
      <c r="H94" s="10"/>
      <c r="I94" s="10"/>
      <c r="J94" s="10"/>
      <c r="K94" s="10"/>
      <c r="L94" s="10"/>
      <c r="M94" s="10"/>
      <c r="N94" s="10"/>
      <c r="O94" s="10" t="s">
        <v>82</v>
      </c>
    </row>
    <row r="95" s="16" customFormat="1" ht="30" customHeight="1" spans="1:15">
      <c r="A95" s="10"/>
      <c r="B95" s="10" t="s">
        <v>3938</v>
      </c>
      <c r="C95" s="10" t="s">
        <v>42</v>
      </c>
      <c r="D95" s="6" t="str">
        <f t="shared" si="2"/>
        <v>男</v>
      </c>
      <c r="E95" s="6" t="str">
        <f t="shared" si="3"/>
        <v>1979**</v>
      </c>
      <c r="F95" s="10" t="s">
        <v>1331</v>
      </c>
      <c r="G95" s="10"/>
      <c r="H95" s="10"/>
      <c r="I95" s="10"/>
      <c r="J95" s="10"/>
      <c r="K95" s="10"/>
      <c r="L95" s="10"/>
      <c r="M95" s="10"/>
      <c r="N95" s="10"/>
      <c r="O95" s="10" t="s">
        <v>82</v>
      </c>
    </row>
    <row r="96" s="16" customFormat="1" ht="30" customHeight="1" spans="1:15">
      <c r="A96" s="10"/>
      <c r="B96" s="10" t="s">
        <v>3939</v>
      </c>
      <c r="C96" s="10" t="s">
        <v>56</v>
      </c>
      <c r="D96" s="6" t="str">
        <f t="shared" si="2"/>
        <v>女</v>
      </c>
      <c r="E96" s="6" t="str">
        <f t="shared" si="3"/>
        <v>1982**</v>
      </c>
      <c r="F96" s="10" t="s">
        <v>2214</v>
      </c>
      <c r="G96" s="10"/>
      <c r="H96" s="10"/>
      <c r="I96" s="10"/>
      <c r="J96" s="10"/>
      <c r="K96" s="10"/>
      <c r="L96" s="10"/>
      <c r="M96" s="10"/>
      <c r="N96" s="10"/>
      <c r="O96" s="10" t="s">
        <v>82</v>
      </c>
    </row>
    <row r="97" s="16" customFormat="1" ht="30" customHeight="1" spans="1:15">
      <c r="A97" s="10"/>
      <c r="B97" s="10" t="s">
        <v>3940</v>
      </c>
      <c r="C97" s="10" t="s">
        <v>42</v>
      </c>
      <c r="D97" s="6" t="str">
        <f t="shared" si="2"/>
        <v>女</v>
      </c>
      <c r="E97" s="6" t="str">
        <f t="shared" si="3"/>
        <v>1974**</v>
      </c>
      <c r="F97" s="10" t="s">
        <v>3941</v>
      </c>
      <c r="G97" s="10"/>
      <c r="H97" s="10"/>
      <c r="I97" s="10"/>
      <c r="J97" s="10"/>
      <c r="K97" s="10"/>
      <c r="L97" s="10"/>
      <c r="M97" s="10"/>
      <c r="N97" s="10"/>
      <c r="O97" s="10" t="s">
        <v>47</v>
      </c>
    </row>
    <row r="98" s="16" customFormat="1" ht="30" customHeight="1" spans="1:15">
      <c r="A98" s="10"/>
      <c r="B98" s="10" t="s">
        <v>3942</v>
      </c>
      <c r="C98" s="10" t="s">
        <v>70</v>
      </c>
      <c r="D98" s="6" t="str">
        <f t="shared" si="2"/>
        <v>女</v>
      </c>
      <c r="E98" s="6" t="str">
        <f t="shared" si="3"/>
        <v>1997**</v>
      </c>
      <c r="F98" s="10" t="s">
        <v>1477</v>
      </c>
      <c r="G98" s="10"/>
      <c r="H98" s="10"/>
      <c r="I98" s="10"/>
      <c r="J98" s="10"/>
      <c r="K98" s="10"/>
      <c r="L98" s="10"/>
      <c r="M98" s="10"/>
      <c r="N98" s="10"/>
      <c r="O98" s="10" t="s">
        <v>82</v>
      </c>
    </row>
    <row r="99" s="16" customFormat="1" ht="30" customHeight="1" spans="1:15">
      <c r="A99" s="10"/>
      <c r="B99" s="10" t="s">
        <v>3943</v>
      </c>
      <c r="C99" s="10" t="s">
        <v>73</v>
      </c>
      <c r="D99" s="6" t="str">
        <f t="shared" si="2"/>
        <v>男</v>
      </c>
      <c r="E99" s="6" t="str">
        <f t="shared" si="3"/>
        <v>2004**</v>
      </c>
      <c r="F99" s="10" t="s">
        <v>3944</v>
      </c>
      <c r="G99" s="10"/>
      <c r="H99" s="10"/>
      <c r="I99" s="10"/>
      <c r="J99" s="10"/>
      <c r="K99" s="10"/>
      <c r="L99" s="10"/>
      <c r="M99" s="10"/>
      <c r="N99" s="10"/>
      <c r="O99" s="10"/>
    </row>
    <row r="100" s="16" customFormat="1" ht="60" customHeight="1" spans="1:15">
      <c r="A100" s="10">
        <v>20</v>
      </c>
      <c r="B100" s="10" t="s">
        <v>3945</v>
      </c>
      <c r="C100" s="10" t="s">
        <v>42</v>
      </c>
      <c r="D100" s="6" t="str">
        <f t="shared" si="2"/>
        <v>男</v>
      </c>
      <c r="E100" s="6" t="str">
        <f t="shared" si="3"/>
        <v>1961**</v>
      </c>
      <c r="F100" s="10" t="s">
        <v>3946</v>
      </c>
      <c r="G100" s="10" t="s">
        <v>3772</v>
      </c>
      <c r="H100" s="10">
        <v>6</v>
      </c>
      <c r="I100" s="10">
        <v>4</v>
      </c>
      <c r="J100" s="10" t="s">
        <v>3947</v>
      </c>
      <c r="K100" s="10">
        <v>2.415</v>
      </c>
      <c r="L100" s="10">
        <v>2.415</v>
      </c>
      <c r="M100" s="10">
        <v>0</v>
      </c>
      <c r="N100" s="10" t="s">
        <v>1211</v>
      </c>
      <c r="O100" s="10" t="s">
        <v>82</v>
      </c>
    </row>
    <row r="101" s="16" customFormat="1" ht="51" customHeight="1" spans="1:15">
      <c r="A101" s="10"/>
      <c r="B101" s="10" t="s">
        <v>3948</v>
      </c>
      <c r="C101" s="10" t="s">
        <v>56</v>
      </c>
      <c r="D101" s="6" t="str">
        <f t="shared" si="2"/>
        <v>女</v>
      </c>
      <c r="E101" s="6" t="str">
        <f t="shared" si="3"/>
        <v>1963**</v>
      </c>
      <c r="F101" s="10" t="s">
        <v>3174</v>
      </c>
      <c r="G101" s="10"/>
      <c r="H101" s="10"/>
      <c r="I101" s="10"/>
      <c r="J101" s="10"/>
      <c r="K101" s="10"/>
      <c r="L101" s="10"/>
      <c r="M101" s="10"/>
      <c r="N101" s="10"/>
      <c r="O101" s="10" t="s">
        <v>82</v>
      </c>
    </row>
    <row r="102" s="16" customFormat="1" ht="30" customHeight="1" spans="1:15">
      <c r="A102" s="10">
        <v>21</v>
      </c>
      <c r="B102" s="10" t="s">
        <v>3949</v>
      </c>
      <c r="C102" s="10" t="s">
        <v>42</v>
      </c>
      <c r="D102" s="6" t="str">
        <f t="shared" si="2"/>
        <v>男</v>
      </c>
      <c r="E102" s="6" t="str">
        <f t="shared" si="3"/>
        <v>1952**</v>
      </c>
      <c r="F102" s="10" t="s">
        <v>3466</v>
      </c>
      <c r="G102" s="10" t="s">
        <v>3772</v>
      </c>
      <c r="H102" s="10">
        <v>7</v>
      </c>
      <c r="I102" s="10">
        <v>5</v>
      </c>
      <c r="J102" s="10" t="s">
        <v>3321</v>
      </c>
      <c r="K102" s="10">
        <v>3.04</v>
      </c>
      <c r="L102" s="10">
        <v>2.04</v>
      </c>
      <c r="M102" s="10">
        <v>0.143</v>
      </c>
      <c r="N102" s="10" t="s">
        <v>1211</v>
      </c>
      <c r="O102" s="10" t="s">
        <v>47</v>
      </c>
    </row>
    <row r="103" s="16" customFormat="1" ht="30" customHeight="1" spans="1:15">
      <c r="A103" s="10"/>
      <c r="B103" s="10" t="s">
        <v>3950</v>
      </c>
      <c r="C103" s="10" t="s">
        <v>56</v>
      </c>
      <c r="D103" s="6" t="str">
        <f t="shared" si="2"/>
        <v>女</v>
      </c>
      <c r="E103" s="6" t="str">
        <f t="shared" si="3"/>
        <v>1954**</v>
      </c>
      <c r="F103" s="10" t="s">
        <v>109</v>
      </c>
      <c r="G103" s="10"/>
      <c r="H103" s="10"/>
      <c r="I103" s="10"/>
      <c r="J103" s="10"/>
      <c r="K103" s="10"/>
      <c r="L103" s="10"/>
      <c r="M103" s="10"/>
      <c r="N103" s="10"/>
      <c r="O103" s="10" t="s">
        <v>82</v>
      </c>
    </row>
    <row r="104" s="16" customFormat="1" ht="30" customHeight="1" spans="1:15">
      <c r="A104" s="10"/>
      <c r="B104" s="10" t="s">
        <v>1747</v>
      </c>
      <c r="C104" s="10" t="s">
        <v>601</v>
      </c>
      <c r="D104" s="6" t="str">
        <f t="shared" si="2"/>
        <v>女</v>
      </c>
      <c r="E104" s="6" t="str">
        <f t="shared" si="3"/>
        <v>1984**</v>
      </c>
      <c r="F104" s="10" t="s">
        <v>3951</v>
      </c>
      <c r="G104" s="10"/>
      <c r="H104" s="10"/>
      <c r="I104" s="10"/>
      <c r="J104" s="10"/>
      <c r="K104" s="10"/>
      <c r="L104" s="10"/>
      <c r="M104" s="10"/>
      <c r="N104" s="10"/>
      <c r="O104" s="10" t="s">
        <v>82</v>
      </c>
    </row>
    <row r="105" s="16" customFormat="1" ht="30" customHeight="1" spans="1:15">
      <c r="A105" s="10"/>
      <c r="B105" s="10" t="s">
        <v>891</v>
      </c>
      <c r="C105" s="10" t="s">
        <v>601</v>
      </c>
      <c r="D105" s="6" t="str">
        <f t="shared" si="2"/>
        <v>女</v>
      </c>
      <c r="E105" s="6" t="str">
        <f t="shared" si="3"/>
        <v>1985**</v>
      </c>
      <c r="F105" s="10" t="s">
        <v>3952</v>
      </c>
      <c r="G105" s="10"/>
      <c r="H105" s="10"/>
      <c r="I105" s="10"/>
      <c r="J105" s="10"/>
      <c r="K105" s="10"/>
      <c r="L105" s="10"/>
      <c r="M105" s="10"/>
      <c r="N105" s="10"/>
      <c r="O105" s="10" t="s">
        <v>82</v>
      </c>
    </row>
    <row r="106" s="16" customFormat="1" ht="30" customHeight="1" spans="1:15">
      <c r="A106" s="10"/>
      <c r="B106" s="10" t="s">
        <v>3953</v>
      </c>
      <c r="C106" s="10" t="s">
        <v>94</v>
      </c>
      <c r="D106" s="6" t="str">
        <f t="shared" si="2"/>
        <v>男</v>
      </c>
      <c r="E106" s="6" t="str">
        <f t="shared" si="3"/>
        <v>1986**</v>
      </c>
      <c r="F106" s="10" t="s">
        <v>3954</v>
      </c>
      <c r="G106" s="10"/>
      <c r="H106" s="10"/>
      <c r="I106" s="10"/>
      <c r="J106" s="10"/>
      <c r="K106" s="10"/>
      <c r="L106" s="10"/>
      <c r="M106" s="10"/>
      <c r="N106" s="10"/>
      <c r="O106" s="10" t="s">
        <v>82</v>
      </c>
    </row>
    <row r="107" s="16" customFormat="1" ht="35.1" customHeight="1" spans="1:15">
      <c r="A107" s="10">
        <v>22</v>
      </c>
      <c r="B107" s="10" t="s">
        <v>3955</v>
      </c>
      <c r="C107" s="10" t="s">
        <v>42</v>
      </c>
      <c r="D107" s="6" t="str">
        <f t="shared" si="2"/>
        <v>男</v>
      </c>
      <c r="E107" s="6" t="str">
        <f t="shared" si="3"/>
        <v>1956**</v>
      </c>
      <c r="F107" s="10" t="s">
        <v>3956</v>
      </c>
      <c r="G107" s="10" t="s">
        <v>3772</v>
      </c>
      <c r="H107" s="10">
        <v>5</v>
      </c>
      <c r="I107" s="10">
        <v>4</v>
      </c>
      <c r="J107" s="10" t="s">
        <v>3321</v>
      </c>
      <c r="K107" s="10">
        <v>2.07</v>
      </c>
      <c r="L107" s="10">
        <v>1.94</v>
      </c>
      <c r="M107" s="10">
        <v>0.026</v>
      </c>
      <c r="N107" s="10" t="s">
        <v>1211</v>
      </c>
      <c r="O107" s="10" t="s">
        <v>47</v>
      </c>
    </row>
    <row r="108" s="16" customFormat="1" ht="35.1" customHeight="1" spans="1:15">
      <c r="A108" s="10"/>
      <c r="B108" s="10" t="s">
        <v>3957</v>
      </c>
      <c r="C108" s="10" t="s">
        <v>56</v>
      </c>
      <c r="D108" s="6" t="str">
        <f t="shared" si="2"/>
        <v>女</v>
      </c>
      <c r="E108" s="6" t="str">
        <f t="shared" si="3"/>
        <v>1964**</v>
      </c>
      <c r="F108" s="10" t="s">
        <v>3958</v>
      </c>
      <c r="G108" s="10"/>
      <c r="H108" s="10"/>
      <c r="I108" s="10"/>
      <c r="J108" s="10"/>
      <c r="K108" s="10"/>
      <c r="L108" s="10"/>
      <c r="M108" s="10"/>
      <c r="N108" s="10"/>
      <c r="O108" s="10" t="s">
        <v>47</v>
      </c>
    </row>
    <row r="109" s="16" customFormat="1" ht="35.1" customHeight="1" spans="1:15">
      <c r="A109" s="10"/>
      <c r="B109" s="10" t="s">
        <v>3959</v>
      </c>
      <c r="C109" s="10" t="s">
        <v>388</v>
      </c>
      <c r="D109" s="6" t="str">
        <f t="shared" si="2"/>
        <v>男</v>
      </c>
      <c r="E109" s="6" t="str">
        <f t="shared" si="3"/>
        <v>1987**</v>
      </c>
      <c r="F109" s="10" t="s">
        <v>3960</v>
      </c>
      <c r="G109" s="10"/>
      <c r="H109" s="10"/>
      <c r="I109" s="10"/>
      <c r="J109" s="10"/>
      <c r="K109" s="10"/>
      <c r="L109" s="10"/>
      <c r="M109" s="10"/>
      <c r="N109" s="10"/>
      <c r="O109" s="10" t="s">
        <v>47</v>
      </c>
    </row>
    <row r="110" s="16" customFormat="1" ht="35.1" customHeight="1" spans="1:15">
      <c r="A110" s="10"/>
      <c r="B110" s="10" t="s">
        <v>3961</v>
      </c>
      <c r="C110" s="10" t="s">
        <v>56</v>
      </c>
      <c r="D110" s="6" t="str">
        <f t="shared" si="2"/>
        <v>女</v>
      </c>
      <c r="E110" s="6" t="str">
        <f t="shared" si="3"/>
        <v>1988**</v>
      </c>
      <c r="F110" s="10" t="s">
        <v>3962</v>
      </c>
      <c r="G110" s="10"/>
      <c r="H110" s="10"/>
      <c r="I110" s="10"/>
      <c r="J110" s="10"/>
      <c r="K110" s="10"/>
      <c r="L110" s="10"/>
      <c r="M110" s="10"/>
      <c r="N110" s="10"/>
      <c r="O110" s="10" t="s">
        <v>47</v>
      </c>
    </row>
    <row r="111" s="16" customFormat="1" ht="35.1" customHeight="1" spans="1:15">
      <c r="A111" s="10">
        <v>23</v>
      </c>
      <c r="B111" s="10" t="s">
        <v>3963</v>
      </c>
      <c r="C111" s="10" t="s">
        <v>42</v>
      </c>
      <c r="D111" s="6" t="str">
        <f t="shared" si="2"/>
        <v>男</v>
      </c>
      <c r="E111" s="6" t="str">
        <f t="shared" si="3"/>
        <v>1963**</v>
      </c>
      <c r="F111" s="10" t="s">
        <v>3964</v>
      </c>
      <c r="G111" s="10" t="s">
        <v>3772</v>
      </c>
      <c r="H111" s="10">
        <v>11</v>
      </c>
      <c r="I111" s="10">
        <v>7</v>
      </c>
      <c r="J111" s="10" t="s">
        <v>3935</v>
      </c>
      <c r="K111" s="10">
        <v>4.14</v>
      </c>
      <c r="L111" s="10">
        <v>4.14</v>
      </c>
      <c r="M111" s="10">
        <v>0</v>
      </c>
      <c r="N111" s="10" t="s">
        <v>3405</v>
      </c>
      <c r="O111" s="10" t="s">
        <v>47</v>
      </c>
    </row>
    <row r="112" s="16" customFormat="1" ht="35.1" customHeight="1" spans="1:15">
      <c r="A112" s="10"/>
      <c r="B112" s="10" t="s">
        <v>3965</v>
      </c>
      <c r="C112" s="10" t="s">
        <v>56</v>
      </c>
      <c r="D112" s="6" t="str">
        <f t="shared" si="2"/>
        <v>女</v>
      </c>
      <c r="E112" s="6" t="str">
        <f t="shared" si="3"/>
        <v>1964**</v>
      </c>
      <c r="F112" s="10" t="s">
        <v>2178</v>
      </c>
      <c r="G112" s="10"/>
      <c r="H112" s="10"/>
      <c r="I112" s="10"/>
      <c r="J112" s="10"/>
      <c r="K112" s="10"/>
      <c r="L112" s="10"/>
      <c r="M112" s="10"/>
      <c r="N112" s="10"/>
      <c r="O112" s="10" t="s">
        <v>47</v>
      </c>
    </row>
    <row r="113" s="16" customFormat="1" ht="35.1" customHeight="1" spans="1:15">
      <c r="A113" s="10"/>
      <c r="B113" s="10" t="s">
        <v>3966</v>
      </c>
      <c r="C113" s="10" t="s">
        <v>153</v>
      </c>
      <c r="D113" s="6" t="str">
        <f t="shared" si="2"/>
        <v>女</v>
      </c>
      <c r="E113" s="6" t="str">
        <f t="shared" si="3"/>
        <v>1941**</v>
      </c>
      <c r="F113" s="10" t="s">
        <v>3967</v>
      </c>
      <c r="G113" s="10"/>
      <c r="H113" s="10"/>
      <c r="I113" s="10"/>
      <c r="J113" s="10"/>
      <c r="K113" s="10"/>
      <c r="L113" s="10"/>
      <c r="M113" s="10"/>
      <c r="N113" s="10"/>
      <c r="O113" s="10" t="s">
        <v>47</v>
      </c>
    </row>
    <row r="114" s="16" customFormat="1" ht="35.1" customHeight="1" spans="1:15">
      <c r="A114" s="10"/>
      <c r="B114" s="10" t="s">
        <v>3968</v>
      </c>
      <c r="C114" s="10" t="s">
        <v>388</v>
      </c>
      <c r="D114" s="6" t="str">
        <f t="shared" si="2"/>
        <v>男</v>
      </c>
      <c r="E114" s="6" t="str">
        <f t="shared" si="3"/>
        <v>1989**</v>
      </c>
      <c r="F114" s="10" t="s">
        <v>3969</v>
      </c>
      <c r="G114" s="10"/>
      <c r="H114" s="10"/>
      <c r="I114" s="10"/>
      <c r="J114" s="10"/>
      <c r="K114" s="10"/>
      <c r="L114" s="10"/>
      <c r="M114" s="10"/>
      <c r="N114" s="10"/>
      <c r="O114" s="10" t="s">
        <v>47</v>
      </c>
    </row>
    <row r="115" s="16" customFormat="1" ht="35.1" customHeight="1" spans="1:15">
      <c r="A115" s="10"/>
      <c r="B115" s="10" t="s">
        <v>3970</v>
      </c>
      <c r="C115" s="19" t="s">
        <v>3971</v>
      </c>
      <c r="D115" s="6" t="str">
        <f t="shared" si="2"/>
        <v>女</v>
      </c>
      <c r="E115" s="6" t="str">
        <f t="shared" si="3"/>
        <v>1990**</v>
      </c>
      <c r="F115" s="10" t="s">
        <v>2090</v>
      </c>
      <c r="G115" s="10"/>
      <c r="H115" s="10"/>
      <c r="I115" s="10"/>
      <c r="J115" s="10"/>
      <c r="K115" s="10"/>
      <c r="L115" s="10"/>
      <c r="M115" s="10"/>
      <c r="N115" s="10"/>
      <c r="O115" s="10" t="s">
        <v>47</v>
      </c>
    </row>
    <row r="116" s="16" customFormat="1" ht="35.1" customHeight="1" spans="1:15">
      <c r="A116" s="10"/>
      <c r="B116" s="10" t="s">
        <v>3972</v>
      </c>
      <c r="C116" s="10" t="s">
        <v>388</v>
      </c>
      <c r="D116" s="6" t="str">
        <f t="shared" si="2"/>
        <v>男</v>
      </c>
      <c r="E116" s="6" t="str">
        <f t="shared" si="3"/>
        <v>1987**</v>
      </c>
      <c r="F116" s="10" t="s">
        <v>3973</v>
      </c>
      <c r="G116" s="10"/>
      <c r="H116" s="10"/>
      <c r="I116" s="10"/>
      <c r="J116" s="10"/>
      <c r="K116" s="10"/>
      <c r="L116" s="10"/>
      <c r="M116" s="10"/>
      <c r="N116" s="10"/>
      <c r="O116" s="10"/>
    </row>
    <row r="117" s="16" customFormat="1" ht="35.1" customHeight="1" spans="1:15">
      <c r="A117" s="10"/>
      <c r="B117" s="10" t="s">
        <v>3974</v>
      </c>
      <c r="C117" s="10" t="s">
        <v>56</v>
      </c>
      <c r="D117" s="6" t="str">
        <f t="shared" si="2"/>
        <v>女</v>
      </c>
      <c r="E117" s="6" t="str">
        <f t="shared" si="3"/>
        <v>1987**</v>
      </c>
      <c r="F117" s="10" t="s">
        <v>3975</v>
      </c>
      <c r="G117" s="10"/>
      <c r="H117" s="10"/>
      <c r="I117" s="10"/>
      <c r="J117" s="10"/>
      <c r="K117" s="10"/>
      <c r="L117" s="10"/>
      <c r="M117" s="10"/>
      <c r="N117" s="10"/>
      <c r="O117" s="10" t="s">
        <v>47</v>
      </c>
    </row>
    <row r="118" s="16" customFormat="1" ht="29.1" customHeight="1" spans="1:15">
      <c r="A118" s="10">
        <v>24</v>
      </c>
      <c r="B118" s="10" t="s">
        <v>3976</v>
      </c>
      <c r="C118" s="10" t="s">
        <v>42</v>
      </c>
      <c r="D118" s="6" t="str">
        <f t="shared" si="2"/>
        <v>男</v>
      </c>
      <c r="E118" s="6" t="str">
        <f t="shared" si="3"/>
        <v>1949**</v>
      </c>
      <c r="F118" s="10" t="s">
        <v>3060</v>
      </c>
      <c r="G118" s="10" t="s">
        <v>3772</v>
      </c>
      <c r="H118" s="10">
        <v>6</v>
      </c>
      <c r="I118" s="10">
        <v>5</v>
      </c>
      <c r="J118" s="10" t="s">
        <v>3947</v>
      </c>
      <c r="K118" s="10">
        <v>2.415</v>
      </c>
      <c r="L118" s="10">
        <v>2.415</v>
      </c>
      <c r="M118" s="10">
        <v>0</v>
      </c>
      <c r="N118" s="10" t="s">
        <v>1211</v>
      </c>
      <c r="O118" s="10" t="s">
        <v>47</v>
      </c>
    </row>
    <row r="119" s="16" customFormat="1" ht="29.1" customHeight="1" spans="1:15">
      <c r="A119" s="10"/>
      <c r="B119" s="10" t="s">
        <v>3977</v>
      </c>
      <c r="C119" s="10" t="s">
        <v>56</v>
      </c>
      <c r="D119" s="6" t="str">
        <f t="shared" si="2"/>
        <v>女</v>
      </c>
      <c r="E119" s="6" t="str">
        <f t="shared" si="3"/>
        <v>1948**</v>
      </c>
      <c r="F119" s="10" t="s">
        <v>1329</v>
      </c>
      <c r="G119" s="10"/>
      <c r="H119" s="10"/>
      <c r="I119" s="10"/>
      <c r="J119" s="10"/>
      <c r="K119" s="10"/>
      <c r="L119" s="10"/>
      <c r="M119" s="10"/>
      <c r="N119" s="10"/>
      <c r="O119" s="10" t="s">
        <v>47</v>
      </c>
    </row>
    <row r="120" s="16" customFormat="1" ht="29.1" customHeight="1" spans="1:15">
      <c r="A120" s="10"/>
      <c r="B120" s="10" t="s">
        <v>3978</v>
      </c>
      <c r="C120" s="10" t="s">
        <v>388</v>
      </c>
      <c r="D120" s="6" t="str">
        <f t="shared" si="2"/>
        <v>男</v>
      </c>
      <c r="E120" s="6" t="str">
        <f t="shared" si="3"/>
        <v>1975**</v>
      </c>
      <c r="F120" s="10" t="s">
        <v>3979</v>
      </c>
      <c r="G120" s="10"/>
      <c r="H120" s="10"/>
      <c r="I120" s="10"/>
      <c r="J120" s="10"/>
      <c r="K120" s="10"/>
      <c r="L120" s="10"/>
      <c r="M120" s="10"/>
      <c r="N120" s="10"/>
      <c r="O120" s="10" t="s">
        <v>47</v>
      </c>
    </row>
    <row r="121" s="16" customFormat="1" ht="29.1" customHeight="1" spans="1:15">
      <c r="A121" s="10"/>
      <c r="B121" s="10" t="s">
        <v>3980</v>
      </c>
      <c r="C121" s="10" t="s">
        <v>49</v>
      </c>
      <c r="D121" s="6" t="str">
        <f t="shared" si="2"/>
        <v>女</v>
      </c>
      <c r="E121" s="6" t="str">
        <f t="shared" si="3"/>
        <v>1976**</v>
      </c>
      <c r="F121" s="10" t="s">
        <v>3981</v>
      </c>
      <c r="G121" s="10"/>
      <c r="H121" s="10"/>
      <c r="I121" s="10"/>
      <c r="J121" s="10"/>
      <c r="K121" s="10"/>
      <c r="L121" s="10"/>
      <c r="M121" s="10"/>
      <c r="N121" s="10"/>
      <c r="O121" s="10" t="s">
        <v>47</v>
      </c>
    </row>
    <row r="122" s="16" customFormat="1" ht="29.1" customHeight="1" spans="1:15">
      <c r="A122" s="10"/>
      <c r="B122" s="10" t="s">
        <v>3982</v>
      </c>
      <c r="C122" s="10" t="s">
        <v>842</v>
      </c>
      <c r="D122" s="6" t="str">
        <f t="shared" si="2"/>
        <v>女</v>
      </c>
      <c r="E122" s="6" t="str">
        <f t="shared" si="3"/>
        <v>2000**</v>
      </c>
      <c r="F122" s="10" t="s">
        <v>2147</v>
      </c>
      <c r="G122" s="10"/>
      <c r="H122" s="10"/>
      <c r="I122" s="10"/>
      <c r="J122" s="10"/>
      <c r="K122" s="10"/>
      <c r="L122" s="10"/>
      <c r="M122" s="10"/>
      <c r="N122" s="10"/>
      <c r="O122" s="10" t="s">
        <v>82</v>
      </c>
    </row>
    <row r="123" s="16" customFormat="1" ht="24.95" customHeight="1" spans="1:15">
      <c r="A123" s="10">
        <v>25</v>
      </c>
      <c r="B123" s="10" t="s">
        <v>3983</v>
      </c>
      <c r="C123" s="10" t="s">
        <v>42</v>
      </c>
      <c r="D123" s="6" t="str">
        <f t="shared" si="2"/>
        <v>男</v>
      </c>
      <c r="E123" s="6" t="str">
        <f t="shared" si="3"/>
        <v>1962**</v>
      </c>
      <c r="F123" s="10" t="s">
        <v>3685</v>
      </c>
      <c r="G123" s="10" t="s">
        <v>3772</v>
      </c>
      <c r="H123" s="10">
        <v>6</v>
      </c>
      <c r="I123" s="10">
        <v>5</v>
      </c>
      <c r="J123" s="10" t="s">
        <v>3086</v>
      </c>
      <c r="K123" s="10">
        <v>2.76</v>
      </c>
      <c r="L123" s="10">
        <v>1.55</v>
      </c>
      <c r="M123" s="10">
        <v>0.202</v>
      </c>
      <c r="N123" s="10" t="s">
        <v>1211</v>
      </c>
      <c r="O123" s="10"/>
    </row>
    <row r="124" s="16" customFormat="1" ht="24.95" customHeight="1" spans="1:15">
      <c r="A124" s="10"/>
      <c r="B124" s="10" t="s">
        <v>3984</v>
      </c>
      <c r="C124" s="10" t="s">
        <v>56</v>
      </c>
      <c r="D124" s="6" t="str">
        <f t="shared" si="2"/>
        <v>女</v>
      </c>
      <c r="E124" s="6" t="str">
        <f t="shared" si="3"/>
        <v>1964**</v>
      </c>
      <c r="F124" s="10" t="s">
        <v>2450</v>
      </c>
      <c r="G124" s="10"/>
      <c r="H124" s="10"/>
      <c r="I124" s="10"/>
      <c r="J124" s="10"/>
      <c r="K124" s="10"/>
      <c r="L124" s="10"/>
      <c r="M124" s="10"/>
      <c r="N124" s="10"/>
      <c r="O124" s="10"/>
    </row>
    <row r="125" s="16" customFormat="1" ht="24.95" customHeight="1" spans="1:15">
      <c r="A125" s="10"/>
      <c r="B125" s="10" t="s">
        <v>3985</v>
      </c>
      <c r="C125" s="10" t="s">
        <v>70</v>
      </c>
      <c r="D125" s="6" t="str">
        <f t="shared" si="2"/>
        <v>女</v>
      </c>
      <c r="E125" s="6" t="str">
        <f t="shared" si="3"/>
        <v>1990**</v>
      </c>
      <c r="F125" s="10" t="s">
        <v>3325</v>
      </c>
      <c r="G125" s="10"/>
      <c r="H125" s="10"/>
      <c r="I125" s="10"/>
      <c r="J125" s="10"/>
      <c r="K125" s="10"/>
      <c r="L125" s="10"/>
      <c r="M125" s="10"/>
      <c r="N125" s="10"/>
      <c r="O125" s="10"/>
    </row>
    <row r="126" s="16" customFormat="1" ht="24.95" customHeight="1" spans="1:15">
      <c r="A126" s="10"/>
      <c r="B126" s="10" t="s">
        <v>3986</v>
      </c>
      <c r="C126" s="10" t="s">
        <v>42</v>
      </c>
      <c r="D126" s="6" t="str">
        <f t="shared" si="2"/>
        <v>男</v>
      </c>
      <c r="E126" s="6" t="str">
        <f t="shared" si="3"/>
        <v>1988**</v>
      </c>
      <c r="F126" s="10" t="s">
        <v>3987</v>
      </c>
      <c r="G126" s="10"/>
      <c r="H126" s="10"/>
      <c r="I126" s="10"/>
      <c r="J126" s="10"/>
      <c r="K126" s="10"/>
      <c r="L126" s="10"/>
      <c r="M126" s="10"/>
      <c r="N126" s="10"/>
      <c r="O126" s="10"/>
    </row>
    <row r="127" s="16" customFormat="1" ht="24.95" customHeight="1" spans="1:15">
      <c r="A127" s="10"/>
      <c r="B127" s="10" t="s">
        <v>3988</v>
      </c>
      <c r="C127" s="10" t="s">
        <v>56</v>
      </c>
      <c r="D127" s="6" t="str">
        <f t="shared" si="2"/>
        <v>女</v>
      </c>
      <c r="E127" s="6" t="str">
        <f t="shared" si="3"/>
        <v>1991**</v>
      </c>
      <c r="F127" s="10" t="s">
        <v>3989</v>
      </c>
      <c r="G127" s="10"/>
      <c r="H127" s="10"/>
      <c r="I127" s="10"/>
      <c r="J127" s="10"/>
      <c r="K127" s="10"/>
      <c r="L127" s="10"/>
      <c r="M127" s="10"/>
      <c r="N127" s="10"/>
      <c r="O127" s="10"/>
    </row>
    <row r="128" s="16" customFormat="1" ht="123.95" customHeight="1" spans="1:15">
      <c r="A128" s="10">
        <v>26</v>
      </c>
      <c r="B128" s="10" t="s">
        <v>3990</v>
      </c>
      <c r="C128" s="10" t="s">
        <v>42</v>
      </c>
      <c r="D128" s="6" t="str">
        <f t="shared" si="2"/>
        <v>女</v>
      </c>
      <c r="E128" s="6" t="str">
        <f t="shared" si="3"/>
        <v>1980**</v>
      </c>
      <c r="F128" s="10" t="s">
        <v>2367</v>
      </c>
      <c r="G128" s="10" t="s">
        <v>3772</v>
      </c>
      <c r="H128" s="10">
        <v>1</v>
      </c>
      <c r="I128" s="10">
        <v>1</v>
      </c>
      <c r="J128" s="10" t="s">
        <v>3935</v>
      </c>
      <c r="K128" s="10">
        <v>1.38</v>
      </c>
      <c r="L128" s="10">
        <v>1.38</v>
      </c>
      <c r="M128" s="10">
        <v>0</v>
      </c>
      <c r="N128" s="10" t="s">
        <v>3405</v>
      </c>
      <c r="O128" s="10"/>
    </row>
    <row r="129" s="16" customFormat="1" ht="27.95" customHeight="1" spans="1:15">
      <c r="A129" s="10">
        <v>27</v>
      </c>
      <c r="B129" s="10" t="s">
        <v>3991</v>
      </c>
      <c r="C129" s="10" t="s">
        <v>42</v>
      </c>
      <c r="D129" s="6" t="str">
        <f t="shared" si="2"/>
        <v>男</v>
      </c>
      <c r="E129" s="6" t="str">
        <f t="shared" si="3"/>
        <v>1958**</v>
      </c>
      <c r="F129" s="10" t="s">
        <v>2049</v>
      </c>
      <c r="G129" s="10" t="s">
        <v>3772</v>
      </c>
      <c r="H129" s="10">
        <v>6</v>
      </c>
      <c r="I129" s="10">
        <v>5</v>
      </c>
      <c r="J129" s="10" t="s">
        <v>3947</v>
      </c>
      <c r="K129" s="10">
        <v>3.45</v>
      </c>
      <c r="L129" s="10">
        <v>2.75</v>
      </c>
      <c r="M129" s="10">
        <v>0.117</v>
      </c>
      <c r="N129" s="10" t="s">
        <v>1211</v>
      </c>
      <c r="O129" s="10" t="s">
        <v>47</v>
      </c>
    </row>
    <row r="130" s="16" customFormat="1" ht="27.95" customHeight="1" spans="1:15">
      <c r="A130" s="10"/>
      <c r="B130" s="10" t="s">
        <v>3992</v>
      </c>
      <c r="C130" s="10" t="s">
        <v>56</v>
      </c>
      <c r="D130" s="6" t="str">
        <f t="shared" si="2"/>
        <v>女</v>
      </c>
      <c r="E130" s="6" t="str">
        <f t="shared" si="3"/>
        <v>1963**</v>
      </c>
      <c r="F130" s="10" t="s">
        <v>3993</v>
      </c>
      <c r="G130" s="10"/>
      <c r="H130" s="10"/>
      <c r="I130" s="10"/>
      <c r="J130" s="10"/>
      <c r="K130" s="10"/>
      <c r="L130" s="10"/>
      <c r="M130" s="10"/>
      <c r="N130" s="10"/>
      <c r="O130" s="10" t="s">
        <v>3994</v>
      </c>
    </row>
    <row r="131" s="16" customFormat="1" ht="27.95" customHeight="1" spans="1:15">
      <c r="A131" s="10"/>
      <c r="B131" s="10" t="s">
        <v>3995</v>
      </c>
      <c r="C131" s="10" t="s">
        <v>73</v>
      </c>
      <c r="D131" s="6" t="str">
        <f t="shared" ref="D131:D146" si="4">IF(MOD(MID(F131,17,1),2),"男","女")</f>
        <v>男</v>
      </c>
      <c r="E131" s="6" t="str">
        <f t="shared" ref="E131:E146" si="5">TEXT(MID(F131,7,6),"0000-00")</f>
        <v>1984**</v>
      </c>
      <c r="F131" s="10" t="s">
        <v>3996</v>
      </c>
      <c r="G131" s="10"/>
      <c r="H131" s="10"/>
      <c r="I131" s="10"/>
      <c r="J131" s="10"/>
      <c r="K131" s="10"/>
      <c r="L131" s="10"/>
      <c r="M131" s="10"/>
      <c r="N131" s="10"/>
      <c r="O131" s="10" t="s">
        <v>47</v>
      </c>
    </row>
    <row r="132" s="16" customFormat="1" ht="27.95" customHeight="1" spans="1:15">
      <c r="A132" s="10"/>
      <c r="B132" s="10" t="s">
        <v>3997</v>
      </c>
      <c r="C132" s="10" t="s">
        <v>601</v>
      </c>
      <c r="D132" s="6" t="str">
        <f t="shared" si="4"/>
        <v>女</v>
      </c>
      <c r="E132" s="6" t="str">
        <f t="shared" si="5"/>
        <v>1982**</v>
      </c>
      <c r="F132" s="10" t="s">
        <v>2106</v>
      </c>
      <c r="G132" s="10"/>
      <c r="H132" s="10"/>
      <c r="I132" s="10"/>
      <c r="J132" s="10"/>
      <c r="K132" s="10"/>
      <c r="L132" s="10"/>
      <c r="M132" s="10"/>
      <c r="N132" s="10"/>
      <c r="O132" s="10" t="s">
        <v>82</v>
      </c>
    </row>
    <row r="133" s="16" customFormat="1" ht="27.95" customHeight="1" spans="1:15">
      <c r="A133" s="10"/>
      <c r="B133" s="10" t="s">
        <v>3998</v>
      </c>
      <c r="C133" s="10" t="s">
        <v>70</v>
      </c>
      <c r="D133" s="6" t="str">
        <f t="shared" si="4"/>
        <v>女</v>
      </c>
      <c r="E133" s="6" t="str">
        <f t="shared" si="5"/>
        <v>2000**</v>
      </c>
      <c r="F133" s="10" t="s">
        <v>3999</v>
      </c>
      <c r="G133" s="10"/>
      <c r="H133" s="10"/>
      <c r="I133" s="10"/>
      <c r="J133" s="10"/>
      <c r="K133" s="10"/>
      <c r="L133" s="10"/>
      <c r="M133" s="10"/>
      <c r="N133" s="10"/>
      <c r="O133" s="10" t="s">
        <v>47</v>
      </c>
    </row>
    <row r="134" s="16" customFormat="1" ht="27" customHeight="1" spans="1:15">
      <c r="A134" s="10">
        <v>28</v>
      </c>
      <c r="B134" s="10" t="s">
        <v>4000</v>
      </c>
      <c r="C134" s="10" t="s">
        <v>42</v>
      </c>
      <c r="D134" s="6" t="str">
        <f t="shared" si="4"/>
        <v>男</v>
      </c>
      <c r="E134" s="6" t="str">
        <f t="shared" si="5"/>
        <v>1966**</v>
      </c>
      <c r="F134" s="10" t="s">
        <v>4001</v>
      </c>
      <c r="G134" s="10" t="s">
        <v>3772</v>
      </c>
      <c r="H134" s="10">
        <v>9</v>
      </c>
      <c r="I134" s="10">
        <v>6</v>
      </c>
      <c r="J134" s="10" t="s">
        <v>3947</v>
      </c>
      <c r="K134" s="10">
        <v>2.415</v>
      </c>
      <c r="L134" s="10">
        <v>2.415</v>
      </c>
      <c r="M134" s="10">
        <v>0</v>
      </c>
      <c r="N134" s="10" t="s">
        <v>1211</v>
      </c>
      <c r="O134" s="10" t="s">
        <v>47</v>
      </c>
    </row>
    <row r="135" s="16" customFormat="1" ht="27" customHeight="1" spans="1:15">
      <c r="A135" s="10"/>
      <c r="B135" s="10" t="s">
        <v>4002</v>
      </c>
      <c r="C135" s="10" t="s">
        <v>56</v>
      </c>
      <c r="D135" s="6" t="str">
        <f t="shared" si="4"/>
        <v>女</v>
      </c>
      <c r="E135" s="6" t="str">
        <f t="shared" si="5"/>
        <v>1968**</v>
      </c>
      <c r="F135" s="10" t="s">
        <v>4003</v>
      </c>
      <c r="G135" s="10"/>
      <c r="H135" s="10"/>
      <c r="I135" s="10"/>
      <c r="J135" s="10"/>
      <c r="K135" s="10"/>
      <c r="L135" s="10"/>
      <c r="M135" s="10"/>
      <c r="N135" s="10"/>
      <c r="O135" s="10" t="s">
        <v>47</v>
      </c>
    </row>
    <row r="136" s="16" customFormat="1" ht="27" customHeight="1" spans="1:15">
      <c r="A136" s="10"/>
      <c r="B136" s="10" t="s">
        <v>4004</v>
      </c>
      <c r="C136" s="10" t="s">
        <v>73</v>
      </c>
      <c r="D136" s="6" t="str">
        <f t="shared" si="4"/>
        <v>男</v>
      </c>
      <c r="E136" s="6" t="str">
        <f t="shared" si="5"/>
        <v>1991**</v>
      </c>
      <c r="F136" s="10" t="s">
        <v>4005</v>
      </c>
      <c r="G136" s="10"/>
      <c r="H136" s="10"/>
      <c r="I136" s="10"/>
      <c r="J136" s="10"/>
      <c r="K136" s="10"/>
      <c r="L136" s="10"/>
      <c r="M136" s="10"/>
      <c r="N136" s="10"/>
      <c r="O136" s="10" t="s">
        <v>82</v>
      </c>
    </row>
    <row r="137" s="16" customFormat="1" ht="27" customHeight="1" spans="1:15">
      <c r="A137" s="10"/>
      <c r="B137" s="10" t="s">
        <v>4006</v>
      </c>
      <c r="C137" s="10" t="s">
        <v>70</v>
      </c>
      <c r="D137" s="6" t="str">
        <f t="shared" si="4"/>
        <v>女</v>
      </c>
      <c r="E137" s="6" t="str">
        <f t="shared" si="5"/>
        <v>1997**</v>
      </c>
      <c r="F137" s="10" t="s">
        <v>4007</v>
      </c>
      <c r="G137" s="10"/>
      <c r="H137" s="10"/>
      <c r="I137" s="10"/>
      <c r="J137" s="10"/>
      <c r="K137" s="10"/>
      <c r="L137" s="10"/>
      <c r="M137" s="10"/>
      <c r="N137" s="10"/>
      <c r="O137" s="10" t="s">
        <v>47</v>
      </c>
    </row>
    <row r="138" s="16" customFormat="1" ht="27" customHeight="1" spans="1:15">
      <c r="A138" s="10"/>
      <c r="B138" s="10" t="s">
        <v>4008</v>
      </c>
      <c r="C138" s="10" t="s">
        <v>153</v>
      </c>
      <c r="D138" s="6" t="str">
        <f t="shared" si="4"/>
        <v>女</v>
      </c>
      <c r="E138" s="6" t="str">
        <f t="shared" si="5"/>
        <v>1936**</v>
      </c>
      <c r="F138" s="10" t="s">
        <v>4009</v>
      </c>
      <c r="G138" s="10"/>
      <c r="H138" s="10"/>
      <c r="I138" s="10"/>
      <c r="J138" s="10"/>
      <c r="K138" s="10"/>
      <c r="L138" s="10"/>
      <c r="M138" s="10"/>
      <c r="N138" s="10"/>
      <c r="O138" s="10" t="s">
        <v>47</v>
      </c>
    </row>
    <row r="139" s="16" customFormat="1" ht="24" customHeight="1" spans="1:15">
      <c r="A139" s="10"/>
      <c r="B139" s="10" t="s">
        <v>4010</v>
      </c>
      <c r="C139" s="10" t="s">
        <v>49</v>
      </c>
      <c r="D139" s="6" t="str">
        <f t="shared" si="4"/>
        <v>女</v>
      </c>
      <c r="E139" s="6" t="str">
        <f t="shared" si="5"/>
        <v>1991**</v>
      </c>
      <c r="F139" s="10" t="s">
        <v>4011</v>
      </c>
      <c r="G139" s="10"/>
      <c r="H139" s="10"/>
      <c r="I139" s="10"/>
      <c r="J139" s="10"/>
      <c r="K139" s="10"/>
      <c r="L139" s="10"/>
      <c r="M139" s="10"/>
      <c r="N139" s="10"/>
      <c r="O139" s="10" t="s">
        <v>82</v>
      </c>
    </row>
    <row r="140" s="16" customFormat="1" ht="30" customHeight="1" spans="1:15">
      <c r="A140" s="10">
        <v>29</v>
      </c>
      <c r="B140" s="21" t="s">
        <v>4012</v>
      </c>
      <c r="C140" s="10" t="s">
        <v>42</v>
      </c>
      <c r="D140" s="6" t="str">
        <f t="shared" si="4"/>
        <v>女</v>
      </c>
      <c r="E140" s="6" t="str">
        <f t="shared" si="5"/>
        <v>1949**</v>
      </c>
      <c r="F140" s="10" t="s">
        <v>4013</v>
      </c>
      <c r="G140" s="10" t="s">
        <v>3772</v>
      </c>
      <c r="H140" s="21">
        <v>9</v>
      </c>
      <c r="I140" s="21">
        <v>7</v>
      </c>
      <c r="J140" s="10" t="s">
        <v>4014</v>
      </c>
      <c r="K140" s="21">
        <v>2.76</v>
      </c>
      <c r="L140" s="21">
        <v>2.76</v>
      </c>
      <c r="M140" s="21">
        <v>0</v>
      </c>
      <c r="N140" s="10" t="s">
        <v>3405</v>
      </c>
      <c r="O140" s="10" t="s">
        <v>47</v>
      </c>
    </row>
    <row r="141" s="16" customFormat="1" ht="30" customHeight="1" spans="1:15">
      <c r="A141" s="10"/>
      <c r="B141" s="10" t="s">
        <v>4015</v>
      </c>
      <c r="C141" s="10" t="s">
        <v>601</v>
      </c>
      <c r="D141" s="6" t="str">
        <f t="shared" si="4"/>
        <v>女</v>
      </c>
      <c r="E141" s="6" t="str">
        <f t="shared" si="5"/>
        <v>1975**</v>
      </c>
      <c r="F141" s="10" t="s">
        <v>4016</v>
      </c>
      <c r="G141" s="10"/>
      <c r="H141" s="21"/>
      <c r="I141" s="21"/>
      <c r="J141" s="10"/>
      <c r="K141" s="21"/>
      <c r="L141" s="21"/>
      <c r="M141" s="21"/>
      <c r="N141" s="10"/>
      <c r="O141" s="10" t="s">
        <v>82</v>
      </c>
    </row>
    <row r="142" s="16" customFormat="1" ht="30" customHeight="1" spans="1:15">
      <c r="A142" s="10"/>
      <c r="B142" s="10" t="s">
        <v>4017</v>
      </c>
      <c r="C142" s="10" t="s">
        <v>388</v>
      </c>
      <c r="D142" s="6" t="str">
        <f t="shared" si="4"/>
        <v>男</v>
      </c>
      <c r="E142" s="6" t="str">
        <f t="shared" si="5"/>
        <v>1975**</v>
      </c>
      <c r="F142" s="10" t="s">
        <v>113</v>
      </c>
      <c r="G142" s="10"/>
      <c r="H142" s="21"/>
      <c r="I142" s="21"/>
      <c r="J142" s="10"/>
      <c r="K142" s="21"/>
      <c r="L142" s="21"/>
      <c r="M142" s="21"/>
      <c r="N142" s="10"/>
      <c r="O142" s="10" t="s">
        <v>47</v>
      </c>
    </row>
    <row r="143" s="16" customFormat="1" ht="30" customHeight="1" spans="1:15">
      <c r="A143" s="10"/>
      <c r="B143" s="10" t="s">
        <v>4018</v>
      </c>
      <c r="C143" s="10" t="s">
        <v>73</v>
      </c>
      <c r="D143" s="6" t="str">
        <f t="shared" si="4"/>
        <v>男</v>
      </c>
      <c r="E143" s="6" t="str">
        <f t="shared" si="5"/>
        <v>2004**</v>
      </c>
      <c r="F143" s="10" t="s">
        <v>1774</v>
      </c>
      <c r="G143" s="10"/>
      <c r="H143" s="21"/>
      <c r="I143" s="21"/>
      <c r="J143" s="10"/>
      <c r="K143" s="21"/>
      <c r="L143" s="21"/>
      <c r="M143" s="21"/>
      <c r="N143" s="10"/>
      <c r="O143" s="10" t="s">
        <v>47</v>
      </c>
    </row>
    <row r="144" s="16" customFormat="1" ht="30" customHeight="1" spans="1:15">
      <c r="A144" s="10"/>
      <c r="B144" s="10" t="s">
        <v>4019</v>
      </c>
      <c r="C144" s="10" t="s">
        <v>388</v>
      </c>
      <c r="D144" s="6" t="str">
        <f t="shared" si="4"/>
        <v>男</v>
      </c>
      <c r="E144" s="6" t="str">
        <f t="shared" si="5"/>
        <v>1972**</v>
      </c>
      <c r="F144" s="10" t="s">
        <v>4020</v>
      </c>
      <c r="G144" s="10"/>
      <c r="H144" s="21"/>
      <c r="I144" s="21"/>
      <c r="J144" s="10"/>
      <c r="K144" s="21"/>
      <c r="L144" s="21"/>
      <c r="M144" s="21"/>
      <c r="N144" s="10"/>
      <c r="O144" s="10" t="s">
        <v>82</v>
      </c>
    </row>
    <row r="145" s="16" customFormat="1" ht="30" customHeight="1" spans="1:15">
      <c r="A145" s="10"/>
      <c r="B145" s="10" t="s">
        <v>4021</v>
      </c>
      <c r="C145" s="10" t="s">
        <v>56</v>
      </c>
      <c r="D145" s="6" t="str">
        <f t="shared" si="4"/>
        <v>女</v>
      </c>
      <c r="E145" s="6" t="str">
        <f t="shared" si="5"/>
        <v>1975**</v>
      </c>
      <c r="F145" s="10" t="s">
        <v>4022</v>
      </c>
      <c r="G145" s="10"/>
      <c r="H145" s="21"/>
      <c r="I145" s="21"/>
      <c r="J145" s="10"/>
      <c r="K145" s="21"/>
      <c r="L145" s="21"/>
      <c r="M145" s="21"/>
      <c r="N145" s="10"/>
      <c r="O145" s="10" t="s">
        <v>47</v>
      </c>
    </row>
    <row r="146" s="16" customFormat="1" ht="30" customHeight="1" spans="1:15">
      <c r="A146" s="10"/>
      <c r="B146" s="10" t="s">
        <v>4023</v>
      </c>
      <c r="C146" s="10" t="s">
        <v>73</v>
      </c>
      <c r="D146" s="6" t="str">
        <f t="shared" si="4"/>
        <v>男</v>
      </c>
      <c r="E146" s="6" t="str">
        <f t="shared" si="5"/>
        <v>1997**</v>
      </c>
      <c r="F146" s="10" t="s">
        <v>874</v>
      </c>
      <c r="G146" s="10"/>
      <c r="H146" s="21"/>
      <c r="I146" s="21"/>
      <c r="J146" s="10"/>
      <c r="K146" s="21"/>
      <c r="L146" s="21"/>
      <c r="M146" s="21"/>
      <c r="N146" s="10"/>
      <c r="O146" s="10" t="s">
        <v>47</v>
      </c>
    </row>
  </sheetData>
  <autoFilter xmlns:etc="http://www.wps.cn/officeDocument/2017/etCustomData" ref="A2:O146" etc:filterBottomFollowUsedRange="0">
    <extLst/>
  </autoFilter>
  <mergeCells count="253">
    <mergeCell ref="A1:O1"/>
    <mergeCell ref="A3:A10"/>
    <mergeCell ref="A11:A15"/>
    <mergeCell ref="A16:A18"/>
    <mergeCell ref="A19:A22"/>
    <mergeCell ref="A23:A28"/>
    <mergeCell ref="A29:A32"/>
    <mergeCell ref="A33:A40"/>
    <mergeCell ref="A41:A45"/>
    <mergeCell ref="A46:A48"/>
    <mergeCell ref="A49:A53"/>
    <mergeCell ref="A54:A56"/>
    <mergeCell ref="A57:A60"/>
    <mergeCell ref="A61:A65"/>
    <mergeCell ref="A66:A71"/>
    <mergeCell ref="A72:A77"/>
    <mergeCell ref="A78:A82"/>
    <mergeCell ref="A83:A87"/>
    <mergeCell ref="A88:A92"/>
    <mergeCell ref="A93:A99"/>
    <mergeCell ref="A100:A101"/>
    <mergeCell ref="A102:A106"/>
    <mergeCell ref="A107:A110"/>
    <mergeCell ref="A111:A117"/>
    <mergeCell ref="A118:A122"/>
    <mergeCell ref="A123:A127"/>
    <mergeCell ref="A129:A133"/>
    <mergeCell ref="A134:A139"/>
    <mergeCell ref="A140:A146"/>
    <mergeCell ref="G3:G10"/>
    <mergeCell ref="G11:G15"/>
    <mergeCell ref="G16:G18"/>
    <mergeCell ref="G19:G22"/>
    <mergeCell ref="G23:G28"/>
    <mergeCell ref="G29:G32"/>
    <mergeCell ref="G33:G40"/>
    <mergeCell ref="G41:G45"/>
    <mergeCell ref="G46:G48"/>
    <mergeCell ref="G49:G53"/>
    <mergeCell ref="G54:G56"/>
    <mergeCell ref="G57:G60"/>
    <mergeCell ref="G61:G65"/>
    <mergeCell ref="G66:G71"/>
    <mergeCell ref="G72:G77"/>
    <mergeCell ref="G78:G82"/>
    <mergeCell ref="G83:G87"/>
    <mergeCell ref="G88:G92"/>
    <mergeCell ref="G93:G99"/>
    <mergeCell ref="G100:G101"/>
    <mergeCell ref="G102:G106"/>
    <mergeCell ref="G107:G110"/>
    <mergeCell ref="G111:G117"/>
    <mergeCell ref="G118:G122"/>
    <mergeCell ref="G123:G127"/>
    <mergeCell ref="G129:G133"/>
    <mergeCell ref="G134:G139"/>
    <mergeCell ref="G140:G146"/>
    <mergeCell ref="H3:H10"/>
    <mergeCell ref="H11:H15"/>
    <mergeCell ref="H16:H18"/>
    <mergeCell ref="H19:H22"/>
    <mergeCell ref="H23:H28"/>
    <mergeCell ref="H29:H32"/>
    <mergeCell ref="H33:H40"/>
    <mergeCell ref="H41:H45"/>
    <mergeCell ref="H46:H48"/>
    <mergeCell ref="H49:H53"/>
    <mergeCell ref="H54:H56"/>
    <mergeCell ref="H57:H60"/>
    <mergeCell ref="H61:H65"/>
    <mergeCell ref="H66:H71"/>
    <mergeCell ref="H72:H77"/>
    <mergeCell ref="H78:H82"/>
    <mergeCell ref="H83:H87"/>
    <mergeCell ref="H88:H92"/>
    <mergeCell ref="H93:H99"/>
    <mergeCell ref="H100:H101"/>
    <mergeCell ref="H102:H106"/>
    <mergeCell ref="H107:H110"/>
    <mergeCell ref="H111:H117"/>
    <mergeCell ref="H118:H122"/>
    <mergeCell ref="H123:H127"/>
    <mergeCell ref="H129:H133"/>
    <mergeCell ref="H134:H139"/>
    <mergeCell ref="H140:H146"/>
    <mergeCell ref="I3:I10"/>
    <mergeCell ref="I11:I15"/>
    <mergeCell ref="I16:I18"/>
    <mergeCell ref="I19:I22"/>
    <mergeCell ref="I23:I28"/>
    <mergeCell ref="I29:I32"/>
    <mergeCell ref="I33:I40"/>
    <mergeCell ref="I41:I45"/>
    <mergeCell ref="I46:I48"/>
    <mergeCell ref="I49:I53"/>
    <mergeCell ref="I54:I56"/>
    <mergeCell ref="I57:I60"/>
    <mergeCell ref="I61:I65"/>
    <mergeCell ref="I66:I71"/>
    <mergeCell ref="I72:I77"/>
    <mergeCell ref="I78:I82"/>
    <mergeCell ref="I83:I87"/>
    <mergeCell ref="I88:I92"/>
    <mergeCell ref="I93:I99"/>
    <mergeCell ref="I100:I101"/>
    <mergeCell ref="I102:I106"/>
    <mergeCell ref="I107:I110"/>
    <mergeCell ref="I111:I117"/>
    <mergeCell ref="I118:I122"/>
    <mergeCell ref="I123:I127"/>
    <mergeCell ref="I129:I133"/>
    <mergeCell ref="I134:I139"/>
    <mergeCell ref="I140:I146"/>
    <mergeCell ref="J3:J10"/>
    <mergeCell ref="J11:J15"/>
    <mergeCell ref="J16:J18"/>
    <mergeCell ref="J19:J22"/>
    <mergeCell ref="J23:J28"/>
    <mergeCell ref="J29:J32"/>
    <mergeCell ref="J33:J40"/>
    <mergeCell ref="J41:J45"/>
    <mergeCell ref="J46:J48"/>
    <mergeCell ref="J49:J53"/>
    <mergeCell ref="J54:J56"/>
    <mergeCell ref="J57:J60"/>
    <mergeCell ref="J61:J65"/>
    <mergeCell ref="J66:J71"/>
    <mergeCell ref="J72:J77"/>
    <mergeCell ref="J78:J82"/>
    <mergeCell ref="J83:J87"/>
    <mergeCell ref="J88:J92"/>
    <mergeCell ref="J93:J99"/>
    <mergeCell ref="J100:J101"/>
    <mergeCell ref="J102:J106"/>
    <mergeCell ref="J107:J110"/>
    <mergeCell ref="J111:J117"/>
    <mergeCell ref="J118:J122"/>
    <mergeCell ref="J123:J127"/>
    <mergeCell ref="J129:J133"/>
    <mergeCell ref="J134:J139"/>
    <mergeCell ref="J140:J146"/>
    <mergeCell ref="K3:K10"/>
    <mergeCell ref="K11:K15"/>
    <mergeCell ref="K16:K18"/>
    <mergeCell ref="K19:K22"/>
    <mergeCell ref="K23:K28"/>
    <mergeCell ref="K29:K32"/>
    <mergeCell ref="K33:K40"/>
    <mergeCell ref="K41:K45"/>
    <mergeCell ref="K46:K48"/>
    <mergeCell ref="K49:K53"/>
    <mergeCell ref="K54:K56"/>
    <mergeCell ref="K57:K60"/>
    <mergeCell ref="K61:K65"/>
    <mergeCell ref="K66:K71"/>
    <mergeCell ref="K72:K77"/>
    <mergeCell ref="K78:K82"/>
    <mergeCell ref="K83:K87"/>
    <mergeCell ref="K88:K92"/>
    <mergeCell ref="K93:K99"/>
    <mergeCell ref="K100:K101"/>
    <mergeCell ref="K102:K106"/>
    <mergeCell ref="K107:K110"/>
    <mergeCell ref="K111:K117"/>
    <mergeCell ref="K118:K122"/>
    <mergeCell ref="K123:K127"/>
    <mergeCell ref="K129:K133"/>
    <mergeCell ref="K134:K139"/>
    <mergeCell ref="K140:K146"/>
    <mergeCell ref="L3:L10"/>
    <mergeCell ref="L11:L15"/>
    <mergeCell ref="L16:L18"/>
    <mergeCell ref="L19:L22"/>
    <mergeCell ref="L23:L28"/>
    <mergeCell ref="L29:L32"/>
    <mergeCell ref="L33:L40"/>
    <mergeCell ref="L41:L45"/>
    <mergeCell ref="L46:L48"/>
    <mergeCell ref="L49:L53"/>
    <mergeCell ref="L54:L56"/>
    <mergeCell ref="L57:L60"/>
    <mergeCell ref="L61:L65"/>
    <mergeCell ref="L66:L71"/>
    <mergeCell ref="L72:L77"/>
    <mergeCell ref="L78:L82"/>
    <mergeCell ref="L83:L87"/>
    <mergeCell ref="L88:L92"/>
    <mergeCell ref="L93:L99"/>
    <mergeCell ref="L100:L101"/>
    <mergeCell ref="L102:L106"/>
    <mergeCell ref="L107:L110"/>
    <mergeCell ref="L111:L117"/>
    <mergeCell ref="L118:L122"/>
    <mergeCell ref="L123:L127"/>
    <mergeCell ref="L129:L133"/>
    <mergeCell ref="L134:L139"/>
    <mergeCell ref="L140:L146"/>
    <mergeCell ref="M3:M10"/>
    <mergeCell ref="M11:M15"/>
    <mergeCell ref="M16:M18"/>
    <mergeCell ref="M19:M22"/>
    <mergeCell ref="M23:M28"/>
    <mergeCell ref="M29:M32"/>
    <mergeCell ref="M33:M40"/>
    <mergeCell ref="M41:M45"/>
    <mergeCell ref="M46:M48"/>
    <mergeCell ref="M49:M53"/>
    <mergeCell ref="M54:M56"/>
    <mergeCell ref="M57:M60"/>
    <mergeCell ref="M61:M65"/>
    <mergeCell ref="M66:M71"/>
    <mergeCell ref="M72:M77"/>
    <mergeCell ref="M78:M82"/>
    <mergeCell ref="M83:M87"/>
    <mergeCell ref="M88:M92"/>
    <mergeCell ref="M93:M99"/>
    <mergeCell ref="M100:M101"/>
    <mergeCell ref="M102:M106"/>
    <mergeCell ref="M107:M110"/>
    <mergeCell ref="M111:M117"/>
    <mergeCell ref="M118:M122"/>
    <mergeCell ref="M123:M127"/>
    <mergeCell ref="M129:M133"/>
    <mergeCell ref="M134:M139"/>
    <mergeCell ref="M140:M146"/>
    <mergeCell ref="N3:N10"/>
    <mergeCell ref="N11:N15"/>
    <mergeCell ref="N16:N18"/>
    <mergeCell ref="N19:N22"/>
    <mergeCell ref="N23:N28"/>
    <mergeCell ref="N29:N32"/>
    <mergeCell ref="N33:N40"/>
    <mergeCell ref="N41:N45"/>
    <mergeCell ref="N46:N48"/>
    <mergeCell ref="N49:N53"/>
    <mergeCell ref="N54:N56"/>
    <mergeCell ref="N57:N60"/>
    <mergeCell ref="N61:N65"/>
    <mergeCell ref="N66:N71"/>
    <mergeCell ref="N72:N77"/>
    <mergeCell ref="N78:N82"/>
    <mergeCell ref="N83:N87"/>
    <mergeCell ref="N88:N92"/>
    <mergeCell ref="N93:N99"/>
    <mergeCell ref="N100:N101"/>
    <mergeCell ref="N102:N106"/>
    <mergeCell ref="N107:N110"/>
    <mergeCell ref="N111:N117"/>
    <mergeCell ref="N118:N122"/>
    <mergeCell ref="N123:N127"/>
    <mergeCell ref="N129:N133"/>
    <mergeCell ref="N134:N139"/>
    <mergeCell ref="N140:N14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2"/>
  <sheetViews>
    <sheetView zoomScale="80" zoomScaleNormal="80" workbookViewId="0">
      <selection activeCell="R13" sqref="R13"/>
    </sheetView>
  </sheetViews>
  <sheetFormatPr defaultColWidth="9" defaultRowHeight="45" customHeight="1"/>
  <cols>
    <col min="1" max="1" width="4.25" style="2" customWidth="1"/>
    <col min="2" max="2" width="9" style="2"/>
    <col min="3" max="3" width="8.75" style="2" customWidth="1"/>
    <col min="4" max="4" width="5.25" style="2" customWidth="1"/>
    <col min="5" max="5" width="9" style="2"/>
    <col min="6" max="6" width="20.5" style="2" customWidth="1"/>
    <col min="7" max="7" width="12.25" style="2" customWidth="1"/>
    <col min="8" max="8" width="10.5" style="2" customWidth="1"/>
    <col min="9" max="9" width="12.875" style="2" customWidth="1"/>
    <col min="10" max="10" width="16.5" style="2" customWidth="1"/>
    <col min="11" max="12" width="9" style="2"/>
    <col min="13" max="13" width="13.25" style="2" customWidth="1"/>
    <col min="14" max="14" width="11.5" style="2" customWidth="1"/>
    <col min="15" max="15" width="21.75" style="2" customWidth="1"/>
    <col min="16" max="16384" width="9" style="2"/>
  </cols>
  <sheetData>
    <row r="1" customHeight="1" spans="1:15">
      <c r="A1" s="3" t="s">
        <v>4024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customHeight="1" spans="1:15">
      <c r="A2" s="5" t="s">
        <v>26</v>
      </c>
      <c r="B2" s="5" t="s">
        <v>27</v>
      </c>
      <c r="C2" s="6" t="s">
        <v>28</v>
      </c>
      <c r="D2" s="6" t="s">
        <v>29</v>
      </c>
      <c r="E2" s="6" t="s">
        <v>30</v>
      </c>
      <c r="F2" s="6" t="s">
        <v>31</v>
      </c>
      <c r="G2" s="6" t="s">
        <v>32</v>
      </c>
      <c r="H2" s="6" t="s">
        <v>33</v>
      </c>
      <c r="I2" s="5" t="s">
        <v>34</v>
      </c>
      <c r="J2" s="5" t="s">
        <v>35</v>
      </c>
      <c r="K2" s="5" t="s">
        <v>36</v>
      </c>
      <c r="L2" s="5" t="s">
        <v>37</v>
      </c>
      <c r="M2" s="5" t="s">
        <v>38</v>
      </c>
      <c r="N2" s="5" t="s">
        <v>39</v>
      </c>
      <c r="O2" s="5" t="s">
        <v>40</v>
      </c>
    </row>
    <row r="3" s="1" customFormat="1" ht="51.95" customHeight="1" spans="1:15">
      <c r="A3" s="7">
        <v>1</v>
      </c>
      <c r="B3" s="7" t="s">
        <v>4025</v>
      </c>
      <c r="C3" s="7" t="s">
        <v>42</v>
      </c>
      <c r="D3" s="7" t="str">
        <f t="shared" ref="D3:D66" si="0">IF(MOD(MID(F3,17,1),2),"男","女")</f>
        <v>女</v>
      </c>
      <c r="E3" s="7" t="str">
        <f t="shared" ref="E3:E66" si="1">TEXT(MID(F3,7,6),"0000-00")</f>
        <v>1938**</v>
      </c>
      <c r="F3" s="7" t="s">
        <v>4026</v>
      </c>
      <c r="G3" s="7" t="s">
        <v>4027</v>
      </c>
      <c r="H3" s="7">
        <v>1</v>
      </c>
      <c r="I3" s="7">
        <v>1</v>
      </c>
      <c r="J3" s="7" t="s">
        <v>4028</v>
      </c>
      <c r="K3" s="7">
        <v>0.77</v>
      </c>
      <c r="L3" s="7">
        <v>0.77</v>
      </c>
      <c r="M3" s="7">
        <v>0</v>
      </c>
      <c r="N3" s="7" t="s">
        <v>1415</v>
      </c>
      <c r="O3" s="7" t="s">
        <v>47</v>
      </c>
    </row>
    <row r="4" s="1" customFormat="1" ht="35.1" customHeight="1" spans="1:15">
      <c r="A4" s="8">
        <v>2</v>
      </c>
      <c r="B4" s="6" t="s">
        <v>4029</v>
      </c>
      <c r="C4" s="6" t="s">
        <v>42</v>
      </c>
      <c r="D4" s="6" t="str">
        <f t="shared" si="0"/>
        <v>男</v>
      </c>
      <c r="E4" s="6" t="str">
        <f t="shared" si="1"/>
        <v>1954**</v>
      </c>
      <c r="F4" s="6" t="s">
        <v>3654</v>
      </c>
      <c r="G4" s="8" t="s">
        <v>4027</v>
      </c>
      <c r="H4" s="8">
        <v>9</v>
      </c>
      <c r="I4" s="8">
        <v>6</v>
      </c>
      <c r="J4" s="8" t="s">
        <v>4030</v>
      </c>
      <c r="K4" s="8">
        <v>2.25</v>
      </c>
      <c r="L4" s="8">
        <v>1.04</v>
      </c>
      <c r="M4" s="8">
        <v>0.134</v>
      </c>
      <c r="N4" s="8" t="s">
        <v>943</v>
      </c>
      <c r="O4" s="6" t="s">
        <v>47</v>
      </c>
    </row>
    <row r="5" s="1" customFormat="1" ht="35.1" customHeight="1" spans="1:15">
      <c r="A5" s="9"/>
      <c r="B5" s="6" t="s">
        <v>4031</v>
      </c>
      <c r="C5" s="6" t="s">
        <v>56</v>
      </c>
      <c r="D5" s="6" t="str">
        <f t="shared" si="0"/>
        <v>女</v>
      </c>
      <c r="E5" s="6" t="str">
        <f t="shared" si="1"/>
        <v>1958**</v>
      </c>
      <c r="F5" s="6" t="s">
        <v>4032</v>
      </c>
      <c r="G5" s="9"/>
      <c r="H5" s="9"/>
      <c r="I5" s="9"/>
      <c r="J5" s="9"/>
      <c r="K5" s="9"/>
      <c r="L5" s="9"/>
      <c r="M5" s="9"/>
      <c r="N5" s="9"/>
      <c r="O5" s="6" t="s">
        <v>47</v>
      </c>
    </row>
    <row r="6" s="1" customFormat="1" ht="35.1" customHeight="1" spans="1:15">
      <c r="A6" s="9"/>
      <c r="B6" s="6" t="s">
        <v>4033</v>
      </c>
      <c r="C6" s="6" t="s">
        <v>388</v>
      </c>
      <c r="D6" s="6" t="str">
        <f t="shared" si="0"/>
        <v>男</v>
      </c>
      <c r="E6" s="6" t="str">
        <f t="shared" si="1"/>
        <v>1981**</v>
      </c>
      <c r="F6" s="6" t="s">
        <v>4034</v>
      </c>
      <c r="G6" s="9"/>
      <c r="H6" s="9"/>
      <c r="I6" s="9"/>
      <c r="J6" s="9"/>
      <c r="K6" s="9"/>
      <c r="L6" s="9"/>
      <c r="M6" s="9"/>
      <c r="N6" s="9"/>
      <c r="O6" s="6" t="s">
        <v>47</v>
      </c>
    </row>
    <row r="7" s="1" customFormat="1" ht="35.1" customHeight="1" spans="1:15">
      <c r="A7" s="9"/>
      <c r="B7" s="6" t="s">
        <v>4035</v>
      </c>
      <c r="C7" s="6" t="s">
        <v>56</v>
      </c>
      <c r="D7" s="6" t="str">
        <f t="shared" si="0"/>
        <v>女</v>
      </c>
      <c r="E7" s="6" t="str">
        <f t="shared" si="1"/>
        <v>1989**</v>
      </c>
      <c r="F7" s="6" t="s">
        <v>4036</v>
      </c>
      <c r="G7" s="9"/>
      <c r="H7" s="9"/>
      <c r="I7" s="9"/>
      <c r="J7" s="9"/>
      <c r="K7" s="9"/>
      <c r="L7" s="9"/>
      <c r="M7" s="9"/>
      <c r="N7" s="9"/>
      <c r="O7" s="6" t="s">
        <v>47</v>
      </c>
    </row>
    <row r="8" s="1" customFormat="1" ht="35.1" customHeight="1" spans="1:15">
      <c r="A8" s="9"/>
      <c r="B8" s="6" t="s">
        <v>4037</v>
      </c>
      <c r="C8" s="6" t="s">
        <v>601</v>
      </c>
      <c r="D8" s="6" t="str">
        <f t="shared" si="0"/>
        <v>女</v>
      </c>
      <c r="E8" s="6" t="str">
        <f t="shared" si="1"/>
        <v>1983**</v>
      </c>
      <c r="F8" s="6" t="s">
        <v>2237</v>
      </c>
      <c r="G8" s="9"/>
      <c r="H8" s="9"/>
      <c r="I8" s="9"/>
      <c r="J8" s="9"/>
      <c r="K8" s="9"/>
      <c r="L8" s="9"/>
      <c r="M8" s="9"/>
      <c r="N8" s="9"/>
      <c r="O8" s="6" t="s">
        <v>47</v>
      </c>
    </row>
    <row r="9" s="1" customFormat="1" ht="35.1" customHeight="1" spans="1:15">
      <c r="A9" s="7"/>
      <c r="B9" s="6" t="s">
        <v>4038</v>
      </c>
      <c r="C9" s="6" t="s">
        <v>153</v>
      </c>
      <c r="D9" s="6" t="str">
        <f t="shared" si="0"/>
        <v>女</v>
      </c>
      <c r="E9" s="6" t="str">
        <f t="shared" si="1"/>
        <v>1930**</v>
      </c>
      <c r="F9" s="6" t="s">
        <v>4039</v>
      </c>
      <c r="G9" s="7"/>
      <c r="H9" s="7"/>
      <c r="I9" s="7"/>
      <c r="J9" s="7"/>
      <c r="K9" s="7"/>
      <c r="L9" s="7"/>
      <c r="M9" s="7"/>
      <c r="N9" s="7"/>
      <c r="O9" s="6" t="s">
        <v>4040</v>
      </c>
    </row>
    <row r="10" s="1" customFormat="1" ht="30" customHeight="1" spans="1:15">
      <c r="A10" s="8">
        <v>3</v>
      </c>
      <c r="B10" s="6" t="s">
        <v>4041</v>
      </c>
      <c r="C10" s="6" t="s">
        <v>42</v>
      </c>
      <c r="D10" s="6" t="str">
        <f t="shared" si="0"/>
        <v>男</v>
      </c>
      <c r="E10" s="6" t="str">
        <f t="shared" si="1"/>
        <v>1964**</v>
      </c>
      <c r="F10" s="6" t="s">
        <v>899</v>
      </c>
      <c r="G10" s="8" t="s">
        <v>4027</v>
      </c>
      <c r="H10" s="8">
        <v>5</v>
      </c>
      <c r="I10" s="8">
        <v>4</v>
      </c>
      <c r="J10" s="8" t="s">
        <v>4030</v>
      </c>
      <c r="K10" s="14">
        <v>2</v>
      </c>
      <c r="L10" s="8">
        <v>1.4</v>
      </c>
      <c r="M10" s="8">
        <v>0.12</v>
      </c>
      <c r="N10" s="8" t="s">
        <v>943</v>
      </c>
      <c r="O10" s="6" t="s">
        <v>47</v>
      </c>
    </row>
    <row r="11" s="1" customFormat="1" ht="30" customHeight="1" spans="1:15">
      <c r="A11" s="9"/>
      <c r="B11" s="6" t="s">
        <v>4042</v>
      </c>
      <c r="C11" s="6" t="s">
        <v>56</v>
      </c>
      <c r="D11" s="6" t="str">
        <f t="shared" si="0"/>
        <v>女</v>
      </c>
      <c r="E11" s="6" t="str">
        <f t="shared" si="1"/>
        <v>1965**</v>
      </c>
      <c r="F11" s="6" t="s">
        <v>4043</v>
      </c>
      <c r="G11" s="9"/>
      <c r="H11" s="9"/>
      <c r="I11" s="9"/>
      <c r="J11" s="9"/>
      <c r="K11" s="9"/>
      <c r="L11" s="9"/>
      <c r="M11" s="9"/>
      <c r="N11" s="9"/>
      <c r="O11" s="6" t="s">
        <v>47</v>
      </c>
    </row>
    <row r="12" s="1" customFormat="1" ht="30" customHeight="1" spans="1:15">
      <c r="A12" s="9"/>
      <c r="B12" s="6" t="s">
        <v>4044</v>
      </c>
      <c r="C12" s="6" t="s">
        <v>70</v>
      </c>
      <c r="D12" s="6" t="str">
        <f t="shared" si="0"/>
        <v>女</v>
      </c>
      <c r="E12" s="6" t="str">
        <f t="shared" si="1"/>
        <v>1988**</v>
      </c>
      <c r="F12" s="6" t="s">
        <v>3260</v>
      </c>
      <c r="G12" s="9"/>
      <c r="H12" s="9"/>
      <c r="I12" s="9"/>
      <c r="J12" s="9"/>
      <c r="K12" s="9"/>
      <c r="L12" s="9"/>
      <c r="M12" s="9"/>
      <c r="N12" s="9"/>
      <c r="O12" s="6" t="s">
        <v>82</v>
      </c>
    </row>
    <row r="13" s="1" customFormat="1" ht="30" customHeight="1" spans="1:15">
      <c r="A13" s="9"/>
      <c r="B13" s="6" t="s">
        <v>4045</v>
      </c>
      <c r="C13" s="6" t="s">
        <v>388</v>
      </c>
      <c r="D13" s="6" t="str">
        <f t="shared" si="0"/>
        <v>男</v>
      </c>
      <c r="E13" s="6" t="str">
        <f t="shared" si="1"/>
        <v>1992**</v>
      </c>
      <c r="F13" s="6" t="s">
        <v>892</v>
      </c>
      <c r="G13" s="9"/>
      <c r="H13" s="9"/>
      <c r="I13" s="9"/>
      <c r="J13" s="9"/>
      <c r="K13" s="9"/>
      <c r="L13" s="9"/>
      <c r="M13" s="9"/>
      <c r="N13" s="9"/>
      <c r="O13" s="6" t="s">
        <v>82</v>
      </c>
    </row>
    <row r="14" s="1" customFormat="1" ht="30" customHeight="1" spans="1:15">
      <c r="A14" s="8">
        <v>4</v>
      </c>
      <c r="B14" s="6" t="s">
        <v>4046</v>
      </c>
      <c r="C14" s="6" t="s">
        <v>42</v>
      </c>
      <c r="D14" s="6" t="str">
        <f t="shared" si="0"/>
        <v>男</v>
      </c>
      <c r="E14" s="6" t="str">
        <f t="shared" si="1"/>
        <v>1962**</v>
      </c>
      <c r="F14" s="6" t="s">
        <v>2742</v>
      </c>
      <c r="G14" s="8" t="s">
        <v>4027</v>
      </c>
      <c r="H14" s="8">
        <v>10</v>
      </c>
      <c r="I14" s="8">
        <v>6</v>
      </c>
      <c r="J14" s="8" t="s">
        <v>4047</v>
      </c>
      <c r="K14" s="8">
        <v>2.45</v>
      </c>
      <c r="L14" s="8">
        <v>0.97</v>
      </c>
      <c r="M14" s="8">
        <v>0.164</v>
      </c>
      <c r="N14" s="8" t="s">
        <v>92</v>
      </c>
      <c r="O14" s="6" t="s">
        <v>47</v>
      </c>
    </row>
    <row r="15" s="1" customFormat="1" ht="30" customHeight="1" spans="1:15">
      <c r="A15" s="9"/>
      <c r="B15" s="6" t="s">
        <v>4048</v>
      </c>
      <c r="C15" s="6" t="s">
        <v>56</v>
      </c>
      <c r="D15" s="6" t="str">
        <f t="shared" si="0"/>
        <v>女</v>
      </c>
      <c r="E15" s="6" t="str">
        <f t="shared" si="1"/>
        <v>1963**</v>
      </c>
      <c r="F15" s="6" t="s">
        <v>4049</v>
      </c>
      <c r="G15" s="9"/>
      <c r="H15" s="9"/>
      <c r="I15" s="9"/>
      <c r="J15" s="9"/>
      <c r="K15" s="9"/>
      <c r="L15" s="9"/>
      <c r="M15" s="9"/>
      <c r="N15" s="9"/>
      <c r="O15" s="6" t="s">
        <v>47</v>
      </c>
    </row>
    <row r="16" s="1" customFormat="1" ht="30" customHeight="1" spans="1:15">
      <c r="A16" s="9"/>
      <c r="B16" s="6" t="s">
        <v>4050</v>
      </c>
      <c r="C16" s="6" t="s">
        <v>388</v>
      </c>
      <c r="D16" s="6" t="str">
        <f t="shared" si="0"/>
        <v>男</v>
      </c>
      <c r="E16" s="6" t="str">
        <f t="shared" si="1"/>
        <v>1986**</v>
      </c>
      <c r="F16" s="6" t="s">
        <v>4051</v>
      </c>
      <c r="G16" s="9"/>
      <c r="H16" s="9"/>
      <c r="I16" s="9"/>
      <c r="J16" s="9"/>
      <c r="K16" s="9"/>
      <c r="L16" s="9"/>
      <c r="M16" s="9"/>
      <c r="N16" s="9"/>
      <c r="O16" s="6" t="s">
        <v>47</v>
      </c>
    </row>
    <row r="17" s="1" customFormat="1" ht="30" customHeight="1" spans="1:15">
      <c r="A17" s="9"/>
      <c r="B17" s="10" t="s">
        <v>4052</v>
      </c>
      <c r="C17" s="10" t="s">
        <v>56</v>
      </c>
      <c r="D17" s="6" t="str">
        <f t="shared" si="0"/>
        <v>女</v>
      </c>
      <c r="E17" s="6" t="str">
        <f t="shared" si="1"/>
        <v>1990**</v>
      </c>
      <c r="F17" s="10" t="s">
        <v>4053</v>
      </c>
      <c r="G17" s="9"/>
      <c r="H17" s="9"/>
      <c r="I17" s="9"/>
      <c r="J17" s="9"/>
      <c r="K17" s="9"/>
      <c r="L17" s="9"/>
      <c r="M17" s="9"/>
      <c r="N17" s="9"/>
      <c r="O17" s="6" t="s">
        <v>47</v>
      </c>
    </row>
    <row r="18" s="1" customFormat="1" ht="30" customHeight="1" spans="1:15">
      <c r="A18" s="9"/>
      <c r="B18" s="6" t="s">
        <v>4054</v>
      </c>
      <c r="C18" s="6" t="s">
        <v>388</v>
      </c>
      <c r="D18" s="6" t="str">
        <f t="shared" si="0"/>
        <v>男</v>
      </c>
      <c r="E18" s="6" t="str">
        <f t="shared" si="1"/>
        <v>1992**</v>
      </c>
      <c r="F18" s="6" t="s">
        <v>4055</v>
      </c>
      <c r="G18" s="9"/>
      <c r="H18" s="9"/>
      <c r="I18" s="9"/>
      <c r="J18" s="9"/>
      <c r="K18" s="9"/>
      <c r="L18" s="9"/>
      <c r="M18" s="9"/>
      <c r="N18" s="9"/>
      <c r="O18" s="6" t="s">
        <v>82</v>
      </c>
    </row>
    <row r="19" s="1" customFormat="1" ht="30" customHeight="1" spans="1:15">
      <c r="A19" s="7"/>
      <c r="B19" s="6" t="s">
        <v>4056</v>
      </c>
      <c r="C19" s="6" t="s">
        <v>56</v>
      </c>
      <c r="D19" s="6" t="str">
        <f t="shared" si="0"/>
        <v>女</v>
      </c>
      <c r="E19" s="6" t="str">
        <f t="shared" si="1"/>
        <v>1994**</v>
      </c>
      <c r="F19" s="6" t="s">
        <v>4057</v>
      </c>
      <c r="G19" s="7"/>
      <c r="H19" s="7"/>
      <c r="I19" s="7"/>
      <c r="J19" s="7"/>
      <c r="K19" s="7"/>
      <c r="L19" s="7"/>
      <c r="M19" s="7"/>
      <c r="N19" s="7"/>
      <c r="O19" s="6" t="s">
        <v>82</v>
      </c>
    </row>
    <row r="20" s="1" customFormat="1" ht="35.1" customHeight="1" spans="1:15">
      <c r="A20" s="8">
        <v>5</v>
      </c>
      <c r="B20" s="6" t="s">
        <v>4058</v>
      </c>
      <c r="C20" s="6" t="s">
        <v>42</v>
      </c>
      <c r="D20" s="6" t="str">
        <f t="shared" si="0"/>
        <v>男</v>
      </c>
      <c r="E20" s="6" t="str">
        <f t="shared" si="1"/>
        <v>1963**</v>
      </c>
      <c r="F20" s="6" t="s">
        <v>3113</v>
      </c>
      <c r="G20" s="8" t="s">
        <v>4027</v>
      </c>
      <c r="H20" s="8">
        <v>9</v>
      </c>
      <c r="I20" s="8">
        <v>6</v>
      </c>
      <c r="J20" s="8" t="s">
        <v>4059</v>
      </c>
      <c r="K20" s="8">
        <v>2.62</v>
      </c>
      <c r="L20" s="8">
        <v>1.43</v>
      </c>
      <c r="M20" s="8">
        <v>0.132</v>
      </c>
      <c r="N20" s="8" t="s">
        <v>92</v>
      </c>
      <c r="O20" s="6" t="s">
        <v>47</v>
      </c>
    </row>
    <row r="21" s="1" customFormat="1" ht="35.1" customHeight="1" spans="1:15">
      <c r="A21" s="9"/>
      <c r="B21" s="6" t="s">
        <v>4060</v>
      </c>
      <c r="C21" s="6" t="s">
        <v>56</v>
      </c>
      <c r="D21" s="6" t="str">
        <f t="shared" si="0"/>
        <v>女</v>
      </c>
      <c r="E21" s="6" t="str">
        <f t="shared" si="1"/>
        <v>1967**</v>
      </c>
      <c r="F21" s="6" t="s">
        <v>887</v>
      </c>
      <c r="G21" s="9"/>
      <c r="H21" s="9"/>
      <c r="I21" s="9"/>
      <c r="J21" s="9"/>
      <c r="K21" s="9"/>
      <c r="L21" s="9"/>
      <c r="M21" s="9"/>
      <c r="N21" s="9"/>
      <c r="O21" s="6" t="s">
        <v>47</v>
      </c>
    </row>
    <row r="22" s="1" customFormat="1" ht="35.1" customHeight="1" spans="1:15">
      <c r="A22" s="9"/>
      <c r="B22" s="6" t="s">
        <v>4061</v>
      </c>
      <c r="C22" s="6" t="s">
        <v>388</v>
      </c>
      <c r="D22" s="6" t="str">
        <f t="shared" si="0"/>
        <v>男</v>
      </c>
      <c r="E22" s="6" t="str">
        <f t="shared" si="1"/>
        <v>1986**</v>
      </c>
      <c r="F22" s="6" t="s">
        <v>2902</v>
      </c>
      <c r="G22" s="9"/>
      <c r="H22" s="9"/>
      <c r="I22" s="9"/>
      <c r="J22" s="9"/>
      <c r="K22" s="9"/>
      <c r="L22" s="9"/>
      <c r="M22" s="9"/>
      <c r="N22" s="9"/>
      <c r="O22" s="6" t="s">
        <v>47</v>
      </c>
    </row>
    <row r="23" s="1" customFormat="1" ht="35.1" customHeight="1" spans="1:15">
      <c r="A23" s="9"/>
      <c r="B23" s="6" t="s">
        <v>4062</v>
      </c>
      <c r="C23" s="6" t="s">
        <v>56</v>
      </c>
      <c r="D23" s="6" t="str">
        <f t="shared" si="0"/>
        <v>女</v>
      </c>
      <c r="E23" s="6" t="str">
        <f t="shared" si="1"/>
        <v>1990**</v>
      </c>
      <c r="F23" s="6" t="s">
        <v>4063</v>
      </c>
      <c r="G23" s="9"/>
      <c r="H23" s="9"/>
      <c r="I23" s="9"/>
      <c r="J23" s="9"/>
      <c r="K23" s="9"/>
      <c r="L23" s="9"/>
      <c r="M23" s="9"/>
      <c r="N23" s="9"/>
      <c r="O23" s="6" t="s">
        <v>47</v>
      </c>
    </row>
    <row r="24" s="1" customFormat="1" ht="35.1" customHeight="1" spans="1:15">
      <c r="A24" s="9"/>
      <c r="B24" s="6" t="s">
        <v>4064</v>
      </c>
      <c r="C24" s="6" t="s">
        <v>388</v>
      </c>
      <c r="D24" s="6" t="str">
        <f t="shared" si="0"/>
        <v>男</v>
      </c>
      <c r="E24" s="6" t="str">
        <f t="shared" si="1"/>
        <v>1988**</v>
      </c>
      <c r="F24" s="6" t="s">
        <v>3987</v>
      </c>
      <c r="G24" s="9"/>
      <c r="H24" s="9"/>
      <c r="I24" s="9"/>
      <c r="J24" s="9"/>
      <c r="K24" s="9"/>
      <c r="L24" s="9"/>
      <c r="M24" s="9"/>
      <c r="N24" s="9"/>
      <c r="O24" s="6" t="s">
        <v>82</v>
      </c>
    </row>
    <row r="25" s="1" customFormat="1" ht="35.1" customHeight="1" spans="1:15">
      <c r="A25" s="7"/>
      <c r="B25" s="6" t="s">
        <v>4065</v>
      </c>
      <c r="C25" s="6" t="s">
        <v>56</v>
      </c>
      <c r="D25" s="6" t="str">
        <f t="shared" si="0"/>
        <v>女</v>
      </c>
      <c r="E25" s="6" t="str">
        <f t="shared" si="1"/>
        <v>1991**</v>
      </c>
      <c r="F25" s="6" t="s">
        <v>4066</v>
      </c>
      <c r="G25" s="7"/>
      <c r="H25" s="7"/>
      <c r="I25" s="7"/>
      <c r="J25" s="7"/>
      <c r="K25" s="7"/>
      <c r="L25" s="7"/>
      <c r="M25" s="7"/>
      <c r="N25" s="7"/>
      <c r="O25" s="6" t="s">
        <v>82</v>
      </c>
    </row>
    <row r="26" s="1" customFormat="1" ht="35.1" customHeight="1" spans="1:15">
      <c r="A26" s="8">
        <v>6</v>
      </c>
      <c r="B26" s="6" t="s">
        <v>4067</v>
      </c>
      <c r="C26" s="6" t="s">
        <v>42</v>
      </c>
      <c r="D26" s="6" t="str">
        <f t="shared" si="0"/>
        <v>男</v>
      </c>
      <c r="E26" s="6" t="str">
        <f t="shared" si="1"/>
        <v>1971**</v>
      </c>
      <c r="F26" s="6" t="s">
        <v>4068</v>
      </c>
      <c r="G26" s="11" t="s">
        <v>4027</v>
      </c>
      <c r="H26" s="11">
        <v>5</v>
      </c>
      <c r="I26" s="11">
        <v>4</v>
      </c>
      <c r="J26" s="11" t="s">
        <v>1922</v>
      </c>
      <c r="K26" s="11">
        <v>1.84</v>
      </c>
      <c r="L26" s="11">
        <v>0.94</v>
      </c>
      <c r="M26" s="11">
        <v>0.18</v>
      </c>
      <c r="N26" s="8" t="s">
        <v>1415</v>
      </c>
      <c r="O26" s="6" t="s">
        <v>47</v>
      </c>
    </row>
    <row r="27" s="1" customFormat="1" ht="35.1" customHeight="1" spans="1:15">
      <c r="A27" s="9"/>
      <c r="B27" s="6" t="s">
        <v>4069</v>
      </c>
      <c r="C27" s="6" t="s">
        <v>56</v>
      </c>
      <c r="D27" s="6" t="str">
        <f t="shared" si="0"/>
        <v>女</v>
      </c>
      <c r="E27" s="6" t="str">
        <f t="shared" si="1"/>
        <v>1972**</v>
      </c>
      <c r="F27" s="6" t="s">
        <v>4070</v>
      </c>
      <c r="G27" s="12"/>
      <c r="H27" s="12"/>
      <c r="I27" s="12"/>
      <c r="J27" s="12"/>
      <c r="K27" s="12"/>
      <c r="L27" s="12"/>
      <c r="M27" s="12"/>
      <c r="N27" s="9"/>
      <c r="O27" s="6" t="s">
        <v>47</v>
      </c>
    </row>
    <row r="28" s="1" customFormat="1" ht="35.1" customHeight="1" spans="1:15">
      <c r="A28" s="9"/>
      <c r="B28" s="6" t="s">
        <v>4071</v>
      </c>
      <c r="C28" s="6" t="s">
        <v>70</v>
      </c>
      <c r="D28" s="6" t="str">
        <f t="shared" si="0"/>
        <v>女</v>
      </c>
      <c r="E28" s="6" t="str">
        <f t="shared" si="1"/>
        <v>1998**</v>
      </c>
      <c r="F28" s="6" t="s">
        <v>198</v>
      </c>
      <c r="G28" s="12"/>
      <c r="H28" s="12"/>
      <c r="I28" s="12"/>
      <c r="J28" s="12"/>
      <c r="K28" s="12"/>
      <c r="L28" s="12"/>
      <c r="M28" s="12"/>
      <c r="N28" s="9"/>
      <c r="O28" s="6" t="s">
        <v>82</v>
      </c>
    </row>
    <row r="29" ht="35.1" customHeight="1" spans="1:15">
      <c r="A29" s="7"/>
      <c r="B29" s="6" t="s">
        <v>4072</v>
      </c>
      <c r="C29" s="6" t="s">
        <v>247</v>
      </c>
      <c r="D29" s="6" t="str">
        <f t="shared" si="0"/>
        <v>男</v>
      </c>
      <c r="E29" s="6" t="str">
        <f t="shared" si="1"/>
        <v>1943**</v>
      </c>
      <c r="F29" s="6" t="s">
        <v>248</v>
      </c>
      <c r="G29" s="13"/>
      <c r="H29" s="13"/>
      <c r="I29" s="13"/>
      <c r="J29" s="13"/>
      <c r="K29" s="13"/>
      <c r="L29" s="13"/>
      <c r="M29" s="13"/>
      <c r="N29" s="7"/>
      <c r="O29" s="6" t="s">
        <v>47</v>
      </c>
    </row>
    <row r="30" ht="35.1" customHeight="1" spans="1:15">
      <c r="A30" s="8">
        <v>7</v>
      </c>
      <c r="B30" s="6" t="s">
        <v>4073</v>
      </c>
      <c r="C30" s="6" t="s">
        <v>42</v>
      </c>
      <c r="D30" s="6" t="str">
        <f t="shared" si="0"/>
        <v>男</v>
      </c>
      <c r="E30" s="6" t="str">
        <f t="shared" si="1"/>
        <v>1963**</v>
      </c>
      <c r="F30" s="6" t="s">
        <v>4074</v>
      </c>
      <c r="G30" s="8" t="s">
        <v>4027</v>
      </c>
      <c r="H30" s="8">
        <v>7</v>
      </c>
      <c r="I30" s="8">
        <v>5</v>
      </c>
      <c r="J30" s="8" t="s">
        <v>1922</v>
      </c>
      <c r="K30" s="8">
        <v>2.25</v>
      </c>
      <c r="L30" s="8">
        <v>1.09</v>
      </c>
      <c r="M30" s="8">
        <v>0.166</v>
      </c>
      <c r="N30" s="8" t="s">
        <v>1415</v>
      </c>
      <c r="O30" s="6" t="s">
        <v>82</v>
      </c>
    </row>
    <row r="31" ht="35.1" customHeight="1" spans="1:15">
      <c r="A31" s="9"/>
      <c r="B31" s="6" t="s">
        <v>4075</v>
      </c>
      <c r="C31" s="6" t="s">
        <v>56</v>
      </c>
      <c r="D31" s="6" t="str">
        <f t="shared" si="0"/>
        <v>女</v>
      </c>
      <c r="E31" s="6" t="str">
        <f t="shared" si="1"/>
        <v>1965**</v>
      </c>
      <c r="F31" s="6" t="s">
        <v>4076</v>
      </c>
      <c r="G31" s="9"/>
      <c r="H31" s="9"/>
      <c r="I31" s="9"/>
      <c r="J31" s="9"/>
      <c r="K31" s="9"/>
      <c r="L31" s="9"/>
      <c r="M31" s="9"/>
      <c r="N31" s="9"/>
      <c r="O31" s="6" t="s">
        <v>82</v>
      </c>
    </row>
    <row r="32" ht="35.1" customHeight="1" spans="1:15">
      <c r="A32" s="9"/>
      <c r="B32" s="6" t="s">
        <v>4077</v>
      </c>
      <c r="C32" s="6" t="s">
        <v>70</v>
      </c>
      <c r="D32" s="6" t="str">
        <f t="shared" si="0"/>
        <v>女</v>
      </c>
      <c r="E32" s="6" t="str">
        <f t="shared" si="1"/>
        <v>1995**</v>
      </c>
      <c r="F32" s="6" t="s">
        <v>4078</v>
      </c>
      <c r="G32" s="9"/>
      <c r="H32" s="9"/>
      <c r="I32" s="9"/>
      <c r="J32" s="9"/>
      <c r="K32" s="9"/>
      <c r="L32" s="9"/>
      <c r="M32" s="9"/>
      <c r="N32" s="9"/>
      <c r="O32" s="6" t="s">
        <v>82</v>
      </c>
    </row>
    <row r="33" ht="35.1" customHeight="1" spans="1:15">
      <c r="A33" s="9"/>
      <c r="B33" s="6" t="s">
        <v>4079</v>
      </c>
      <c r="C33" s="6" t="s">
        <v>388</v>
      </c>
      <c r="D33" s="6" t="str">
        <f t="shared" si="0"/>
        <v>男</v>
      </c>
      <c r="E33" s="6" t="str">
        <f t="shared" si="1"/>
        <v>1982**</v>
      </c>
      <c r="F33" s="6" t="s">
        <v>4080</v>
      </c>
      <c r="G33" s="9"/>
      <c r="H33" s="9"/>
      <c r="I33" s="9"/>
      <c r="J33" s="9"/>
      <c r="K33" s="9"/>
      <c r="L33" s="9"/>
      <c r="M33" s="9"/>
      <c r="N33" s="9"/>
      <c r="O33" s="6" t="s">
        <v>82</v>
      </c>
    </row>
    <row r="34" ht="35.1" customHeight="1" spans="1:15">
      <c r="A34" s="7"/>
      <c r="B34" s="6" t="s">
        <v>4081</v>
      </c>
      <c r="C34" s="6" t="s">
        <v>56</v>
      </c>
      <c r="D34" s="6" t="str">
        <f t="shared" si="0"/>
        <v>女</v>
      </c>
      <c r="E34" s="6" t="str">
        <f t="shared" si="1"/>
        <v>1989**</v>
      </c>
      <c r="F34" s="6" t="s">
        <v>4082</v>
      </c>
      <c r="G34" s="7"/>
      <c r="H34" s="7"/>
      <c r="I34" s="7"/>
      <c r="J34" s="7"/>
      <c r="K34" s="7"/>
      <c r="L34" s="7"/>
      <c r="M34" s="7"/>
      <c r="N34" s="7"/>
      <c r="O34" s="6" t="s">
        <v>47</v>
      </c>
    </row>
    <row r="35" ht="35.1" customHeight="1" spans="1:15">
      <c r="A35" s="8">
        <v>8</v>
      </c>
      <c r="B35" s="6" t="s">
        <v>4083</v>
      </c>
      <c r="C35" s="6" t="s">
        <v>42</v>
      </c>
      <c r="D35" s="6" t="str">
        <f t="shared" si="0"/>
        <v>女</v>
      </c>
      <c r="E35" s="6" t="str">
        <f t="shared" si="1"/>
        <v>1945**</v>
      </c>
      <c r="F35" s="6" t="s">
        <v>2731</v>
      </c>
      <c r="G35" s="8" t="s">
        <v>4027</v>
      </c>
      <c r="H35" s="8">
        <v>5</v>
      </c>
      <c r="I35" s="8">
        <v>4</v>
      </c>
      <c r="J35" s="8" t="s">
        <v>1922</v>
      </c>
      <c r="K35" s="8">
        <v>1.12</v>
      </c>
      <c r="L35" s="8">
        <v>0.56</v>
      </c>
      <c r="M35" s="8">
        <v>0.112</v>
      </c>
      <c r="N35" s="8" t="s">
        <v>1415</v>
      </c>
      <c r="O35" s="6" t="s">
        <v>47</v>
      </c>
    </row>
    <row r="36" ht="35.1" customHeight="1" spans="1:15">
      <c r="A36" s="9"/>
      <c r="B36" s="6" t="s">
        <v>4084</v>
      </c>
      <c r="C36" s="6" t="s">
        <v>388</v>
      </c>
      <c r="D36" s="6" t="str">
        <f t="shared" si="0"/>
        <v>男</v>
      </c>
      <c r="E36" s="6" t="str">
        <f t="shared" si="1"/>
        <v>1974**</v>
      </c>
      <c r="F36" s="6" t="s">
        <v>2481</v>
      </c>
      <c r="G36" s="9"/>
      <c r="H36" s="9"/>
      <c r="I36" s="9"/>
      <c r="J36" s="9"/>
      <c r="K36" s="9"/>
      <c r="L36" s="9"/>
      <c r="M36" s="9"/>
      <c r="N36" s="9"/>
      <c r="O36" s="6" t="s">
        <v>82</v>
      </c>
    </row>
    <row r="37" ht="35.1" customHeight="1" spans="1:15">
      <c r="A37" s="9"/>
      <c r="B37" s="6" t="s">
        <v>4085</v>
      </c>
      <c r="C37" s="6" t="s">
        <v>56</v>
      </c>
      <c r="D37" s="6" t="str">
        <f t="shared" si="0"/>
        <v>女</v>
      </c>
      <c r="E37" s="6" t="str">
        <f t="shared" si="1"/>
        <v>1976**</v>
      </c>
      <c r="F37" s="6" t="s">
        <v>4086</v>
      </c>
      <c r="G37" s="9"/>
      <c r="H37" s="9"/>
      <c r="I37" s="9"/>
      <c r="J37" s="9"/>
      <c r="K37" s="9"/>
      <c r="L37" s="9"/>
      <c r="M37" s="9"/>
      <c r="N37" s="9"/>
      <c r="O37" s="6" t="s">
        <v>82</v>
      </c>
    </row>
    <row r="38" ht="42.95" customHeight="1" spans="1:15">
      <c r="A38" s="7"/>
      <c r="B38" s="6" t="s">
        <v>4087</v>
      </c>
      <c r="C38" s="6" t="s">
        <v>70</v>
      </c>
      <c r="D38" s="6" t="str">
        <f t="shared" si="0"/>
        <v>女</v>
      </c>
      <c r="E38" s="6" t="str">
        <f t="shared" si="1"/>
        <v>2002**</v>
      </c>
      <c r="F38" s="6" t="s">
        <v>4088</v>
      </c>
      <c r="G38" s="7"/>
      <c r="H38" s="7"/>
      <c r="I38" s="7"/>
      <c r="J38" s="7"/>
      <c r="K38" s="7"/>
      <c r="L38" s="7"/>
      <c r="M38" s="7"/>
      <c r="N38" s="7"/>
      <c r="O38" s="6" t="s">
        <v>82</v>
      </c>
    </row>
    <row r="39" ht="30" customHeight="1" spans="1:15">
      <c r="A39" s="8">
        <v>9</v>
      </c>
      <c r="B39" s="6" t="s">
        <v>4089</v>
      </c>
      <c r="C39" s="6" t="s">
        <v>42</v>
      </c>
      <c r="D39" s="6" t="str">
        <f t="shared" si="0"/>
        <v>男</v>
      </c>
      <c r="E39" s="6" t="str">
        <f t="shared" si="1"/>
        <v>1964**</v>
      </c>
      <c r="F39" s="6" t="s">
        <v>754</v>
      </c>
      <c r="G39" s="8" t="s">
        <v>4027</v>
      </c>
      <c r="H39" s="8">
        <v>8</v>
      </c>
      <c r="I39" s="8">
        <v>6</v>
      </c>
      <c r="J39" s="8" t="s">
        <v>4090</v>
      </c>
      <c r="K39" s="8">
        <v>2.29</v>
      </c>
      <c r="L39" s="8">
        <v>0.61</v>
      </c>
      <c r="M39" s="8">
        <v>0.21</v>
      </c>
      <c r="N39" s="8" t="s">
        <v>943</v>
      </c>
      <c r="O39" s="6" t="s">
        <v>47</v>
      </c>
    </row>
    <row r="40" ht="30" customHeight="1" spans="1:15">
      <c r="A40" s="9"/>
      <c r="B40" s="6" t="s">
        <v>4091</v>
      </c>
      <c r="C40" s="6" t="s">
        <v>56</v>
      </c>
      <c r="D40" s="6" t="str">
        <f t="shared" si="0"/>
        <v>女</v>
      </c>
      <c r="E40" s="6" t="str">
        <f t="shared" si="1"/>
        <v>1972**</v>
      </c>
      <c r="F40" s="6" t="s">
        <v>4092</v>
      </c>
      <c r="G40" s="9"/>
      <c r="H40" s="9"/>
      <c r="I40" s="9"/>
      <c r="J40" s="9"/>
      <c r="K40" s="9"/>
      <c r="L40" s="9"/>
      <c r="M40" s="9"/>
      <c r="N40" s="9"/>
      <c r="O40" s="6" t="s">
        <v>47</v>
      </c>
    </row>
    <row r="41" ht="30" customHeight="1" spans="1:15">
      <c r="A41" s="9"/>
      <c r="B41" s="6" t="s">
        <v>4093</v>
      </c>
      <c r="C41" s="6" t="s">
        <v>42</v>
      </c>
      <c r="D41" s="6" t="str">
        <f t="shared" si="0"/>
        <v>女</v>
      </c>
      <c r="E41" s="6" t="str">
        <f t="shared" si="1"/>
        <v>1965**</v>
      </c>
      <c r="F41" s="6" t="s">
        <v>4094</v>
      </c>
      <c r="G41" s="9"/>
      <c r="H41" s="9"/>
      <c r="I41" s="9"/>
      <c r="J41" s="9"/>
      <c r="K41" s="9"/>
      <c r="L41" s="9"/>
      <c r="M41" s="9"/>
      <c r="N41" s="9"/>
      <c r="O41" s="6" t="s">
        <v>82</v>
      </c>
    </row>
    <row r="42" ht="30" customHeight="1" spans="1:15">
      <c r="A42" s="9"/>
      <c r="B42" s="6" t="s">
        <v>4095</v>
      </c>
      <c r="C42" s="6" t="s">
        <v>42</v>
      </c>
      <c r="D42" s="6" t="str">
        <f t="shared" si="0"/>
        <v>女</v>
      </c>
      <c r="E42" s="6" t="str">
        <f t="shared" si="1"/>
        <v>1994**</v>
      </c>
      <c r="F42" s="6" t="s">
        <v>4096</v>
      </c>
      <c r="G42" s="9"/>
      <c r="H42" s="9"/>
      <c r="I42" s="9"/>
      <c r="J42" s="9"/>
      <c r="K42" s="9"/>
      <c r="L42" s="9"/>
      <c r="M42" s="9"/>
      <c r="N42" s="9"/>
      <c r="O42" s="6" t="s">
        <v>82</v>
      </c>
    </row>
    <row r="43" ht="30" customHeight="1" spans="1:15">
      <c r="A43" s="9"/>
      <c r="B43" s="6" t="s">
        <v>4097</v>
      </c>
      <c r="C43" s="6" t="s">
        <v>42</v>
      </c>
      <c r="D43" s="6" t="str">
        <f t="shared" si="0"/>
        <v>男</v>
      </c>
      <c r="E43" s="6" t="str">
        <f t="shared" si="1"/>
        <v>1987**</v>
      </c>
      <c r="F43" s="6" t="s">
        <v>4098</v>
      </c>
      <c r="G43" s="9"/>
      <c r="H43" s="9"/>
      <c r="I43" s="9"/>
      <c r="J43" s="9"/>
      <c r="K43" s="9"/>
      <c r="L43" s="9"/>
      <c r="M43" s="9"/>
      <c r="N43" s="9"/>
      <c r="O43" s="6" t="s">
        <v>82</v>
      </c>
    </row>
    <row r="44" ht="30" customHeight="1" spans="1:15">
      <c r="A44" s="7"/>
      <c r="B44" s="6" t="s">
        <v>4099</v>
      </c>
      <c r="C44" s="6" t="s">
        <v>56</v>
      </c>
      <c r="D44" s="6" t="str">
        <f t="shared" si="0"/>
        <v>女</v>
      </c>
      <c r="E44" s="6" t="str">
        <f t="shared" si="1"/>
        <v>1988**</v>
      </c>
      <c r="F44" s="6" t="s">
        <v>4100</v>
      </c>
      <c r="G44" s="7"/>
      <c r="H44" s="7"/>
      <c r="I44" s="7"/>
      <c r="J44" s="7"/>
      <c r="K44" s="7"/>
      <c r="L44" s="7"/>
      <c r="M44" s="7"/>
      <c r="N44" s="7"/>
      <c r="O44" s="6" t="s">
        <v>82</v>
      </c>
    </row>
    <row r="45" ht="36" customHeight="1" spans="1:15">
      <c r="A45" s="8">
        <v>10</v>
      </c>
      <c r="B45" s="6" t="s">
        <v>4101</v>
      </c>
      <c r="C45" s="6" t="s">
        <v>42</v>
      </c>
      <c r="D45" s="6" t="str">
        <f t="shared" si="0"/>
        <v>女</v>
      </c>
      <c r="E45" s="6" t="str">
        <f t="shared" si="1"/>
        <v>1941**</v>
      </c>
      <c r="F45" s="6" t="s">
        <v>60</v>
      </c>
      <c r="G45" s="8" t="s">
        <v>4027</v>
      </c>
      <c r="H45" s="8">
        <v>4</v>
      </c>
      <c r="I45" s="8">
        <v>4</v>
      </c>
      <c r="J45" s="8" t="s">
        <v>4102</v>
      </c>
      <c r="K45" s="8">
        <v>1.81</v>
      </c>
      <c r="L45" s="8">
        <v>0.99</v>
      </c>
      <c r="M45" s="8">
        <v>0.2</v>
      </c>
      <c r="N45" s="8" t="s">
        <v>943</v>
      </c>
      <c r="O45" s="6" t="s">
        <v>47</v>
      </c>
    </row>
    <row r="46" ht="42.95" customHeight="1" spans="1:15">
      <c r="A46" s="9"/>
      <c r="B46" s="6" t="s">
        <v>4103</v>
      </c>
      <c r="C46" s="6" t="s">
        <v>388</v>
      </c>
      <c r="D46" s="6" t="str">
        <f t="shared" si="0"/>
        <v>男</v>
      </c>
      <c r="E46" s="6" t="str">
        <f t="shared" si="1"/>
        <v>1965**</v>
      </c>
      <c r="F46" s="6" t="s">
        <v>4104</v>
      </c>
      <c r="G46" s="9"/>
      <c r="H46" s="9"/>
      <c r="I46" s="9"/>
      <c r="J46" s="9"/>
      <c r="K46" s="9"/>
      <c r="L46" s="9"/>
      <c r="M46" s="9"/>
      <c r="N46" s="9"/>
      <c r="O46" s="6" t="s">
        <v>82</v>
      </c>
    </row>
    <row r="47" ht="42.95" customHeight="1" spans="1:15">
      <c r="A47" s="9"/>
      <c r="B47" s="6" t="s">
        <v>4105</v>
      </c>
      <c r="C47" s="6" t="s">
        <v>56</v>
      </c>
      <c r="D47" s="6" t="str">
        <f t="shared" si="0"/>
        <v>女</v>
      </c>
      <c r="E47" s="6" t="str">
        <f t="shared" si="1"/>
        <v>1968**</v>
      </c>
      <c r="F47" s="6" t="s">
        <v>4106</v>
      </c>
      <c r="G47" s="9"/>
      <c r="H47" s="9"/>
      <c r="I47" s="9"/>
      <c r="J47" s="9"/>
      <c r="K47" s="9"/>
      <c r="L47" s="9"/>
      <c r="M47" s="9"/>
      <c r="N47" s="9"/>
      <c r="O47" s="6" t="s">
        <v>82</v>
      </c>
    </row>
    <row r="48" ht="42.95" customHeight="1" spans="1:15">
      <c r="A48" s="9"/>
      <c r="B48" s="6" t="s">
        <v>4107</v>
      </c>
      <c r="C48" s="6" t="s">
        <v>73</v>
      </c>
      <c r="D48" s="6" t="str">
        <f t="shared" si="0"/>
        <v>男</v>
      </c>
      <c r="E48" s="6" t="str">
        <f t="shared" si="1"/>
        <v>1998**</v>
      </c>
      <c r="F48" s="6" t="s">
        <v>1888</v>
      </c>
      <c r="G48" s="9"/>
      <c r="H48" s="9"/>
      <c r="I48" s="9"/>
      <c r="J48" s="9"/>
      <c r="K48" s="9"/>
      <c r="L48" s="9"/>
      <c r="M48" s="9"/>
      <c r="N48" s="9"/>
      <c r="O48" s="6" t="s">
        <v>47</v>
      </c>
    </row>
    <row r="49" ht="30" customHeight="1" spans="1:15">
      <c r="A49" s="8">
        <v>11</v>
      </c>
      <c r="B49" s="6" t="s">
        <v>4108</v>
      </c>
      <c r="C49" s="6" t="s">
        <v>42</v>
      </c>
      <c r="D49" s="6" t="str">
        <f t="shared" si="0"/>
        <v>男</v>
      </c>
      <c r="E49" s="6" t="str">
        <f t="shared" si="1"/>
        <v>1948**</v>
      </c>
      <c r="F49" s="6" t="s">
        <v>4109</v>
      </c>
      <c r="G49" s="8" t="s">
        <v>4027</v>
      </c>
      <c r="H49" s="8">
        <v>9</v>
      </c>
      <c r="I49" s="8">
        <v>7</v>
      </c>
      <c r="J49" s="8" t="s">
        <v>4047</v>
      </c>
      <c r="K49" s="8">
        <v>2.28</v>
      </c>
      <c r="L49" s="8">
        <v>1.23</v>
      </c>
      <c r="M49" s="8">
        <v>0.117</v>
      </c>
      <c r="N49" s="8" t="s">
        <v>92</v>
      </c>
      <c r="O49" s="6" t="s">
        <v>47</v>
      </c>
    </row>
    <row r="50" ht="30" customHeight="1" spans="1:15">
      <c r="A50" s="9"/>
      <c r="B50" s="6" t="s">
        <v>4110</v>
      </c>
      <c r="C50" s="6" t="s">
        <v>70</v>
      </c>
      <c r="D50" s="6" t="str">
        <f t="shared" si="0"/>
        <v>女</v>
      </c>
      <c r="E50" s="6" t="str">
        <f t="shared" si="1"/>
        <v>1980**</v>
      </c>
      <c r="F50" s="6" t="s">
        <v>2669</v>
      </c>
      <c r="G50" s="9"/>
      <c r="H50" s="9"/>
      <c r="I50" s="9"/>
      <c r="J50" s="9"/>
      <c r="K50" s="9"/>
      <c r="L50" s="9"/>
      <c r="M50" s="9"/>
      <c r="N50" s="9"/>
      <c r="O50" s="6" t="s">
        <v>82</v>
      </c>
    </row>
    <row r="51" ht="30" customHeight="1" spans="1:15">
      <c r="A51" s="9"/>
      <c r="B51" s="6" t="s">
        <v>4111</v>
      </c>
      <c r="C51" s="6" t="s">
        <v>481</v>
      </c>
      <c r="D51" s="6" t="str">
        <f t="shared" si="0"/>
        <v>男</v>
      </c>
      <c r="E51" s="6" t="str">
        <f t="shared" si="1"/>
        <v>2007**</v>
      </c>
      <c r="F51" s="6" t="s">
        <v>4112</v>
      </c>
      <c r="G51" s="9"/>
      <c r="H51" s="9"/>
      <c r="I51" s="9"/>
      <c r="J51" s="9"/>
      <c r="K51" s="9"/>
      <c r="L51" s="9"/>
      <c r="M51" s="9"/>
      <c r="N51" s="9"/>
      <c r="O51" s="6" t="s">
        <v>82</v>
      </c>
    </row>
    <row r="52" ht="30" customHeight="1" spans="1:15">
      <c r="A52" s="9"/>
      <c r="B52" s="6" t="s">
        <v>4113</v>
      </c>
      <c r="C52" s="6" t="s">
        <v>70</v>
      </c>
      <c r="D52" s="6" t="str">
        <f t="shared" si="0"/>
        <v>女</v>
      </c>
      <c r="E52" s="6" t="str">
        <f t="shared" si="1"/>
        <v>1982**</v>
      </c>
      <c r="F52" s="6" t="s">
        <v>2052</v>
      </c>
      <c r="G52" s="9"/>
      <c r="H52" s="9"/>
      <c r="I52" s="9"/>
      <c r="J52" s="9"/>
      <c r="K52" s="9"/>
      <c r="L52" s="9"/>
      <c r="M52" s="9"/>
      <c r="N52" s="9"/>
      <c r="O52" s="6" t="s">
        <v>47</v>
      </c>
    </row>
    <row r="53" ht="30" customHeight="1" spans="1:15">
      <c r="A53" s="9"/>
      <c r="B53" s="6" t="s">
        <v>4114</v>
      </c>
      <c r="C53" s="6" t="s">
        <v>481</v>
      </c>
      <c r="D53" s="6" t="str">
        <f t="shared" si="0"/>
        <v>男</v>
      </c>
      <c r="E53" s="6" t="str">
        <f t="shared" si="1"/>
        <v>2007**</v>
      </c>
      <c r="F53" s="6" t="s">
        <v>4115</v>
      </c>
      <c r="G53" s="9"/>
      <c r="H53" s="9"/>
      <c r="I53" s="9"/>
      <c r="J53" s="9"/>
      <c r="K53" s="9"/>
      <c r="L53" s="9"/>
      <c r="M53" s="9"/>
      <c r="N53" s="9"/>
      <c r="O53" s="6" t="s">
        <v>82</v>
      </c>
    </row>
    <row r="54" ht="30" customHeight="1" spans="1:15">
      <c r="A54" s="9"/>
      <c r="B54" s="6" t="s">
        <v>4116</v>
      </c>
      <c r="C54" s="6" t="s">
        <v>388</v>
      </c>
      <c r="D54" s="6" t="str">
        <f t="shared" si="0"/>
        <v>男</v>
      </c>
      <c r="E54" s="6" t="str">
        <f t="shared" si="1"/>
        <v>1985**</v>
      </c>
      <c r="F54" s="6" t="s">
        <v>2429</v>
      </c>
      <c r="G54" s="9"/>
      <c r="H54" s="9"/>
      <c r="I54" s="9"/>
      <c r="J54" s="9"/>
      <c r="K54" s="9"/>
      <c r="L54" s="9"/>
      <c r="M54" s="9"/>
      <c r="N54" s="9"/>
      <c r="O54" s="6" t="s">
        <v>47</v>
      </c>
    </row>
    <row r="55" ht="30" customHeight="1" spans="1:15">
      <c r="A55" s="9"/>
      <c r="B55" s="6" t="s">
        <v>4117</v>
      </c>
      <c r="C55" s="6" t="s">
        <v>56</v>
      </c>
      <c r="D55" s="6" t="str">
        <f t="shared" si="0"/>
        <v>女</v>
      </c>
      <c r="E55" s="6" t="str">
        <f t="shared" si="1"/>
        <v>1984**</v>
      </c>
      <c r="F55" s="6" t="s">
        <v>4118</v>
      </c>
      <c r="G55" s="9"/>
      <c r="H55" s="9"/>
      <c r="I55" s="9"/>
      <c r="J55" s="9"/>
      <c r="K55" s="9"/>
      <c r="L55" s="9"/>
      <c r="M55" s="9"/>
      <c r="N55" s="9"/>
      <c r="O55" s="6" t="s">
        <v>47</v>
      </c>
    </row>
    <row r="56" ht="30" customHeight="1" spans="1:15">
      <c r="A56" s="8">
        <v>12</v>
      </c>
      <c r="B56" s="6" t="s">
        <v>4119</v>
      </c>
      <c r="C56" s="6" t="s">
        <v>42</v>
      </c>
      <c r="D56" s="6" t="str">
        <f t="shared" si="0"/>
        <v>男</v>
      </c>
      <c r="E56" s="6" t="str">
        <f t="shared" si="1"/>
        <v>1965**</v>
      </c>
      <c r="F56" s="6" t="s">
        <v>1714</v>
      </c>
      <c r="G56" s="8" t="s">
        <v>4027</v>
      </c>
      <c r="H56" s="8">
        <v>5</v>
      </c>
      <c r="I56" s="8">
        <v>5</v>
      </c>
      <c r="J56" s="8" t="s">
        <v>1575</v>
      </c>
      <c r="K56" s="8">
        <v>2.5</v>
      </c>
      <c r="L56" s="8">
        <v>1.53</v>
      </c>
      <c r="M56" s="8">
        <v>0.194</v>
      </c>
      <c r="N56" s="8" t="s">
        <v>1211</v>
      </c>
      <c r="O56" s="6"/>
    </row>
    <row r="57" ht="30" customHeight="1" spans="1:15">
      <c r="A57" s="9"/>
      <c r="B57" s="6" t="s">
        <v>4120</v>
      </c>
      <c r="C57" s="6" t="s">
        <v>56</v>
      </c>
      <c r="D57" s="6" t="str">
        <f t="shared" si="0"/>
        <v>女</v>
      </c>
      <c r="E57" s="6" t="str">
        <f t="shared" si="1"/>
        <v>1965**</v>
      </c>
      <c r="F57" s="6" t="s">
        <v>4121</v>
      </c>
      <c r="G57" s="9"/>
      <c r="H57" s="9"/>
      <c r="I57" s="9"/>
      <c r="J57" s="9"/>
      <c r="K57" s="9"/>
      <c r="L57" s="9"/>
      <c r="M57" s="9"/>
      <c r="N57" s="9"/>
      <c r="O57" s="6"/>
    </row>
    <row r="58" ht="30" customHeight="1" spans="1:16">
      <c r="A58" s="9"/>
      <c r="B58" s="6" t="s">
        <v>4122</v>
      </c>
      <c r="C58" s="6" t="s">
        <v>73</v>
      </c>
      <c r="D58" s="6" t="str">
        <f t="shared" si="0"/>
        <v>男</v>
      </c>
      <c r="E58" s="6" t="str">
        <f t="shared" si="1"/>
        <v>1998**</v>
      </c>
      <c r="F58" s="6" t="s">
        <v>4123</v>
      </c>
      <c r="G58" s="9"/>
      <c r="H58" s="9"/>
      <c r="I58" s="9"/>
      <c r="J58" s="9"/>
      <c r="K58" s="9"/>
      <c r="L58" s="9"/>
      <c r="M58" s="9"/>
      <c r="N58" s="9"/>
      <c r="O58" s="6"/>
      <c r="P58" s="15"/>
    </row>
    <row r="59" ht="30" customHeight="1" spans="1:15">
      <c r="A59" s="9"/>
      <c r="B59" s="6" t="s">
        <v>4124</v>
      </c>
      <c r="C59" s="6" t="s">
        <v>73</v>
      </c>
      <c r="D59" s="6" t="str">
        <f t="shared" si="0"/>
        <v>男</v>
      </c>
      <c r="E59" s="6" t="str">
        <f t="shared" si="1"/>
        <v>1994**</v>
      </c>
      <c r="F59" s="6" t="s">
        <v>4125</v>
      </c>
      <c r="G59" s="9"/>
      <c r="H59" s="9"/>
      <c r="I59" s="9"/>
      <c r="J59" s="9"/>
      <c r="K59" s="9"/>
      <c r="L59" s="9"/>
      <c r="M59" s="9"/>
      <c r="N59" s="9"/>
      <c r="O59" s="6"/>
    </row>
    <row r="60" ht="30" customHeight="1" spans="1:15">
      <c r="A60" s="7"/>
      <c r="B60" s="6" t="s">
        <v>4126</v>
      </c>
      <c r="C60" s="6" t="s">
        <v>49</v>
      </c>
      <c r="D60" s="6" t="str">
        <f t="shared" si="0"/>
        <v>女</v>
      </c>
      <c r="E60" s="6" t="str">
        <f t="shared" si="1"/>
        <v>1997**</v>
      </c>
      <c r="F60" s="6" t="s">
        <v>4127</v>
      </c>
      <c r="G60" s="7"/>
      <c r="H60" s="7"/>
      <c r="I60" s="7"/>
      <c r="J60" s="7"/>
      <c r="K60" s="7"/>
      <c r="L60" s="7"/>
      <c r="M60" s="7"/>
      <c r="N60" s="7"/>
      <c r="O60" s="6"/>
    </row>
    <row r="61" ht="35.1" customHeight="1" spans="1:15">
      <c r="A61" s="8">
        <v>13</v>
      </c>
      <c r="B61" s="6" t="s">
        <v>4128</v>
      </c>
      <c r="C61" s="6" t="s">
        <v>42</v>
      </c>
      <c r="D61" s="6" t="str">
        <f t="shared" si="0"/>
        <v>男</v>
      </c>
      <c r="E61" s="6" t="str">
        <f t="shared" si="1"/>
        <v>1973**</v>
      </c>
      <c r="F61" s="6" t="s">
        <v>146</v>
      </c>
      <c r="G61" s="8" t="s">
        <v>4027</v>
      </c>
      <c r="H61" s="8">
        <v>5</v>
      </c>
      <c r="I61" s="8">
        <v>4</v>
      </c>
      <c r="J61" s="8" t="s">
        <v>1575</v>
      </c>
      <c r="K61" s="8">
        <v>1</v>
      </c>
      <c r="L61" s="8">
        <v>0.51</v>
      </c>
      <c r="M61" s="8">
        <v>0.098</v>
      </c>
      <c r="N61" s="8" t="s">
        <v>1211</v>
      </c>
      <c r="O61" s="6" t="s">
        <v>47</v>
      </c>
    </row>
    <row r="62" ht="35.1" customHeight="1" spans="1:15">
      <c r="A62" s="9"/>
      <c r="B62" s="6" t="s">
        <v>4129</v>
      </c>
      <c r="C62" s="6" t="s">
        <v>56</v>
      </c>
      <c r="D62" s="6" t="str">
        <f t="shared" si="0"/>
        <v>女</v>
      </c>
      <c r="E62" s="6" t="str">
        <f t="shared" si="1"/>
        <v>1972**</v>
      </c>
      <c r="F62" s="6" t="s">
        <v>4130</v>
      </c>
      <c r="G62" s="9"/>
      <c r="H62" s="9"/>
      <c r="I62" s="9"/>
      <c r="J62" s="9"/>
      <c r="K62" s="9"/>
      <c r="L62" s="9"/>
      <c r="M62" s="9"/>
      <c r="N62" s="9"/>
      <c r="O62" s="6" t="s">
        <v>47</v>
      </c>
    </row>
    <row r="63" ht="35.1" customHeight="1" spans="1:15">
      <c r="A63" s="9"/>
      <c r="B63" s="6" t="s">
        <v>4131</v>
      </c>
      <c r="C63" s="6" t="s">
        <v>70</v>
      </c>
      <c r="D63" s="6" t="str">
        <f t="shared" si="0"/>
        <v>女</v>
      </c>
      <c r="E63" s="6" t="str">
        <f t="shared" si="1"/>
        <v>2000**</v>
      </c>
      <c r="F63" s="6" t="s">
        <v>4132</v>
      </c>
      <c r="G63" s="9"/>
      <c r="H63" s="9"/>
      <c r="I63" s="9"/>
      <c r="J63" s="9"/>
      <c r="K63" s="9"/>
      <c r="L63" s="9"/>
      <c r="M63" s="9"/>
      <c r="N63" s="9"/>
      <c r="O63" s="6" t="s">
        <v>82</v>
      </c>
    </row>
    <row r="64" ht="35.1" customHeight="1" spans="1:15">
      <c r="A64" s="9"/>
      <c r="B64" s="6" t="s">
        <v>4133</v>
      </c>
      <c r="C64" s="6" t="s">
        <v>153</v>
      </c>
      <c r="D64" s="6" t="str">
        <f t="shared" si="0"/>
        <v>女</v>
      </c>
      <c r="E64" s="6" t="str">
        <f t="shared" si="1"/>
        <v>1948**</v>
      </c>
      <c r="F64" s="6" t="s">
        <v>3589</v>
      </c>
      <c r="G64" s="7"/>
      <c r="H64" s="7"/>
      <c r="I64" s="7"/>
      <c r="J64" s="7"/>
      <c r="K64" s="7"/>
      <c r="L64" s="7"/>
      <c r="M64" s="7"/>
      <c r="N64" s="7"/>
      <c r="O64" s="6" t="s">
        <v>47</v>
      </c>
    </row>
    <row r="65" ht="35.1" customHeight="1" spans="1:15">
      <c r="A65" s="8">
        <v>14</v>
      </c>
      <c r="B65" s="6" t="s">
        <v>4134</v>
      </c>
      <c r="C65" s="10" t="s">
        <v>42</v>
      </c>
      <c r="D65" s="6" t="str">
        <f t="shared" si="0"/>
        <v>男</v>
      </c>
      <c r="E65" s="6" t="str">
        <f t="shared" si="1"/>
        <v>1968**</v>
      </c>
      <c r="F65" s="6" t="s">
        <v>4135</v>
      </c>
      <c r="G65" s="8" t="s">
        <v>4027</v>
      </c>
      <c r="H65" s="8">
        <v>6</v>
      </c>
      <c r="I65" s="8">
        <v>6</v>
      </c>
      <c r="J65" s="8" t="s">
        <v>4136</v>
      </c>
      <c r="K65" s="8">
        <v>2</v>
      </c>
      <c r="L65" s="8">
        <v>1.26</v>
      </c>
      <c r="M65" s="8">
        <v>0.123</v>
      </c>
      <c r="N65" s="8" t="s">
        <v>405</v>
      </c>
      <c r="O65" s="6" t="s">
        <v>47</v>
      </c>
    </row>
    <row r="66" ht="35.1" customHeight="1" spans="1:15">
      <c r="A66" s="9"/>
      <c r="B66" s="6" t="s">
        <v>4137</v>
      </c>
      <c r="C66" s="10" t="s">
        <v>56</v>
      </c>
      <c r="D66" s="6" t="str">
        <f t="shared" si="0"/>
        <v>女</v>
      </c>
      <c r="E66" s="6" t="str">
        <f t="shared" si="1"/>
        <v>1969**</v>
      </c>
      <c r="F66" s="6" t="s">
        <v>4138</v>
      </c>
      <c r="G66" s="9"/>
      <c r="H66" s="9"/>
      <c r="I66" s="9"/>
      <c r="J66" s="9"/>
      <c r="K66" s="9"/>
      <c r="L66" s="9"/>
      <c r="M66" s="9"/>
      <c r="N66" s="9"/>
      <c r="O66" s="6" t="s">
        <v>47</v>
      </c>
    </row>
    <row r="67" ht="35.1" customHeight="1" spans="1:15">
      <c r="A67" s="9"/>
      <c r="B67" s="6" t="s">
        <v>4139</v>
      </c>
      <c r="C67" s="10" t="s">
        <v>70</v>
      </c>
      <c r="D67" s="6" t="str">
        <f t="shared" ref="D67:D130" si="2">IF(MOD(MID(F67,17,1),2),"男","女")</f>
        <v>女</v>
      </c>
      <c r="E67" s="6" t="str">
        <f t="shared" ref="E67:E130" si="3">TEXT(MID(F67,7,6),"0000-00")</f>
        <v>1999**</v>
      </c>
      <c r="F67" s="6" t="s">
        <v>4140</v>
      </c>
      <c r="G67" s="9"/>
      <c r="H67" s="9"/>
      <c r="I67" s="9"/>
      <c r="J67" s="9"/>
      <c r="K67" s="9"/>
      <c r="L67" s="9"/>
      <c r="M67" s="9"/>
      <c r="N67" s="9"/>
      <c r="O67" s="6" t="s">
        <v>82</v>
      </c>
    </row>
    <row r="68" ht="35.1" customHeight="1" spans="1:15">
      <c r="A68" s="9"/>
      <c r="B68" s="6" t="s">
        <v>4141</v>
      </c>
      <c r="C68" s="10" t="s">
        <v>73</v>
      </c>
      <c r="D68" s="6" t="str">
        <f t="shared" si="2"/>
        <v>男</v>
      </c>
      <c r="E68" s="6" t="str">
        <f t="shared" si="3"/>
        <v>2002**</v>
      </c>
      <c r="F68" s="6" t="s">
        <v>4142</v>
      </c>
      <c r="G68" s="9"/>
      <c r="H68" s="9"/>
      <c r="I68" s="9"/>
      <c r="J68" s="9"/>
      <c r="K68" s="9"/>
      <c r="L68" s="9"/>
      <c r="M68" s="9"/>
      <c r="N68" s="9"/>
      <c r="O68" s="6" t="s">
        <v>47</v>
      </c>
    </row>
    <row r="69" ht="35.1" customHeight="1" spans="1:15">
      <c r="A69" s="9"/>
      <c r="B69" s="6" t="s">
        <v>4143</v>
      </c>
      <c r="C69" s="10" t="s">
        <v>4144</v>
      </c>
      <c r="D69" s="6" t="str">
        <f t="shared" si="2"/>
        <v>男</v>
      </c>
      <c r="E69" s="6" t="str">
        <f t="shared" si="3"/>
        <v>1957**</v>
      </c>
      <c r="F69" s="6" t="s">
        <v>4145</v>
      </c>
      <c r="G69" s="9"/>
      <c r="H69" s="9"/>
      <c r="I69" s="9"/>
      <c r="J69" s="9"/>
      <c r="K69" s="9"/>
      <c r="L69" s="9"/>
      <c r="M69" s="9"/>
      <c r="N69" s="9"/>
      <c r="O69" s="6" t="s">
        <v>47</v>
      </c>
    </row>
    <row r="70" ht="35.1" customHeight="1" spans="1:15">
      <c r="A70" s="7"/>
      <c r="B70" s="6" t="s">
        <v>4146</v>
      </c>
      <c r="C70" s="10" t="s">
        <v>4147</v>
      </c>
      <c r="D70" s="6" t="str">
        <f t="shared" si="2"/>
        <v>女</v>
      </c>
      <c r="E70" s="6" t="str">
        <f t="shared" si="3"/>
        <v>1958**</v>
      </c>
      <c r="F70" s="6" t="s">
        <v>4148</v>
      </c>
      <c r="G70" s="7"/>
      <c r="H70" s="7"/>
      <c r="I70" s="7"/>
      <c r="J70" s="7"/>
      <c r="K70" s="7"/>
      <c r="L70" s="7"/>
      <c r="M70" s="7"/>
      <c r="N70" s="7"/>
      <c r="O70" s="6" t="s">
        <v>47</v>
      </c>
    </row>
    <row r="71" ht="35.1" customHeight="1" spans="1:15">
      <c r="A71" s="8">
        <v>15</v>
      </c>
      <c r="B71" s="6" t="s">
        <v>4149</v>
      </c>
      <c r="C71" s="6" t="s">
        <v>42</v>
      </c>
      <c r="D71" s="6" t="str">
        <f t="shared" si="2"/>
        <v>男</v>
      </c>
      <c r="E71" s="6" t="str">
        <f t="shared" si="3"/>
        <v>1967**</v>
      </c>
      <c r="F71" s="6" t="s">
        <v>3433</v>
      </c>
      <c r="G71" s="8" t="s">
        <v>4027</v>
      </c>
      <c r="H71" s="8">
        <v>6</v>
      </c>
      <c r="I71" s="8">
        <v>5</v>
      </c>
      <c r="J71" s="8" t="s">
        <v>4150</v>
      </c>
      <c r="K71" s="8">
        <v>1.75</v>
      </c>
      <c r="L71" s="8">
        <v>0.99</v>
      </c>
      <c r="M71" s="8">
        <v>0.126</v>
      </c>
      <c r="N71" s="8" t="s">
        <v>1211</v>
      </c>
      <c r="O71" s="6"/>
    </row>
    <row r="72" ht="35.1" customHeight="1" spans="1:15">
      <c r="A72" s="9"/>
      <c r="B72" s="6" t="s">
        <v>526</v>
      </c>
      <c r="C72" s="6" t="s">
        <v>56</v>
      </c>
      <c r="D72" s="6" t="str">
        <f t="shared" si="2"/>
        <v>女</v>
      </c>
      <c r="E72" s="6" t="str">
        <f t="shared" si="3"/>
        <v>1969**</v>
      </c>
      <c r="F72" s="6" t="s">
        <v>3081</v>
      </c>
      <c r="G72" s="9"/>
      <c r="H72" s="9"/>
      <c r="I72" s="9"/>
      <c r="J72" s="9"/>
      <c r="K72" s="9"/>
      <c r="L72" s="9"/>
      <c r="M72" s="9"/>
      <c r="N72" s="9"/>
      <c r="O72" s="6"/>
    </row>
    <row r="73" ht="35.1" customHeight="1" spans="1:15">
      <c r="A73" s="9"/>
      <c r="B73" s="6" t="s">
        <v>4151</v>
      </c>
      <c r="C73" s="6" t="s">
        <v>73</v>
      </c>
      <c r="D73" s="6" t="str">
        <f t="shared" si="2"/>
        <v>男</v>
      </c>
      <c r="E73" s="6" t="str">
        <f t="shared" si="3"/>
        <v>2002**</v>
      </c>
      <c r="F73" s="6" t="s">
        <v>4152</v>
      </c>
      <c r="G73" s="9"/>
      <c r="H73" s="9"/>
      <c r="I73" s="9"/>
      <c r="J73" s="9"/>
      <c r="K73" s="9"/>
      <c r="L73" s="9"/>
      <c r="M73" s="9"/>
      <c r="N73" s="9"/>
      <c r="O73" s="6"/>
    </row>
    <row r="74" ht="35.1" customHeight="1" spans="1:15">
      <c r="A74" s="9"/>
      <c r="B74" s="6" t="s">
        <v>4153</v>
      </c>
      <c r="C74" s="6" t="s">
        <v>42</v>
      </c>
      <c r="D74" s="6" t="str">
        <f t="shared" si="2"/>
        <v>男</v>
      </c>
      <c r="E74" s="6" t="str">
        <f t="shared" si="3"/>
        <v>1988**</v>
      </c>
      <c r="F74" s="6" t="s">
        <v>4154</v>
      </c>
      <c r="G74" s="9"/>
      <c r="H74" s="9"/>
      <c r="I74" s="9"/>
      <c r="J74" s="9"/>
      <c r="K74" s="9"/>
      <c r="L74" s="9"/>
      <c r="M74" s="9"/>
      <c r="N74" s="9"/>
      <c r="O74" s="6"/>
    </row>
    <row r="75" ht="35.1" customHeight="1" spans="1:15">
      <c r="A75" s="7"/>
      <c r="B75" s="6" t="s">
        <v>4155</v>
      </c>
      <c r="C75" s="6" t="s">
        <v>56</v>
      </c>
      <c r="D75" s="6" t="str">
        <f t="shared" si="2"/>
        <v>女</v>
      </c>
      <c r="E75" s="6" t="str">
        <f t="shared" si="3"/>
        <v>1988**</v>
      </c>
      <c r="F75" s="6" t="s">
        <v>4156</v>
      </c>
      <c r="G75" s="7"/>
      <c r="H75" s="7"/>
      <c r="I75" s="7"/>
      <c r="J75" s="7"/>
      <c r="K75" s="7"/>
      <c r="L75" s="7"/>
      <c r="M75" s="7"/>
      <c r="N75" s="7"/>
      <c r="O75" s="6"/>
    </row>
    <row r="76" ht="35.1" customHeight="1" spans="1:15">
      <c r="A76" s="8">
        <v>16</v>
      </c>
      <c r="B76" s="6" t="s">
        <v>4157</v>
      </c>
      <c r="C76" s="6" t="s">
        <v>42</v>
      </c>
      <c r="D76" s="6" t="str">
        <f t="shared" si="2"/>
        <v>女</v>
      </c>
      <c r="E76" s="6" t="str">
        <f t="shared" si="3"/>
        <v>1981**</v>
      </c>
      <c r="F76" s="6" t="s">
        <v>477</v>
      </c>
      <c r="G76" s="8" t="s">
        <v>4027</v>
      </c>
      <c r="H76" s="8">
        <v>6</v>
      </c>
      <c r="I76" s="8">
        <v>4</v>
      </c>
      <c r="J76" s="8" t="s">
        <v>4158</v>
      </c>
      <c r="K76" s="8">
        <v>2.49</v>
      </c>
      <c r="L76" s="8">
        <v>1.7</v>
      </c>
      <c r="M76" s="8">
        <v>0.132</v>
      </c>
      <c r="N76" s="8" t="s">
        <v>92</v>
      </c>
      <c r="O76" s="6" t="s">
        <v>82</v>
      </c>
    </row>
    <row r="77" ht="35.1" customHeight="1" spans="1:15">
      <c r="A77" s="9"/>
      <c r="B77" s="6" t="s">
        <v>4159</v>
      </c>
      <c r="C77" s="6" t="s">
        <v>56</v>
      </c>
      <c r="D77" s="6" t="str">
        <f t="shared" si="2"/>
        <v>女</v>
      </c>
      <c r="E77" s="6" t="str">
        <f t="shared" si="3"/>
        <v>1954**</v>
      </c>
      <c r="F77" s="6" t="s">
        <v>1409</v>
      </c>
      <c r="G77" s="9"/>
      <c r="H77" s="9"/>
      <c r="I77" s="9"/>
      <c r="J77" s="9"/>
      <c r="K77" s="9"/>
      <c r="L77" s="9"/>
      <c r="M77" s="9"/>
      <c r="N77" s="9"/>
      <c r="O77" s="6" t="s">
        <v>82</v>
      </c>
    </row>
    <row r="78" ht="35.1" customHeight="1" spans="1:15">
      <c r="A78" s="9"/>
      <c r="B78" s="6" t="s">
        <v>4160</v>
      </c>
      <c r="C78" s="2" t="s">
        <v>42</v>
      </c>
      <c r="D78" s="6" t="str">
        <f t="shared" si="2"/>
        <v>男</v>
      </c>
      <c r="E78" s="6" t="str">
        <f t="shared" si="3"/>
        <v>1949**</v>
      </c>
      <c r="F78" s="6" t="s">
        <v>4161</v>
      </c>
      <c r="G78" s="9"/>
      <c r="H78" s="9"/>
      <c r="I78" s="9"/>
      <c r="J78" s="9"/>
      <c r="K78" s="9"/>
      <c r="L78" s="9"/>
      <c r="M78" s="9"/>
      <c r="N78" s="9"/>
      <c r="O78" s="6" t="s">
        <v>4162</v>
      </c>
    </row>
    <row r="79" ht="35.1" customHeight="1" spans="1:15">
      <c r="A79" s="7"/>
      <c r="B79" s="6" t="s">
        <v>4163</v>
      </c>
      <c r="C79" s="6" t="s">
        <v>42</v>
      </c>
      <c r="D79" s="6" t="str">
        <f t="shared" si="2"/>
        <v>女</v>
      </c>
      <c r="E79" s="6" t="str">
        <f t="shared" si="3"/>
        <v>1985**</v>
      </c>
      <c r="F79" s="6" t="s">
        <v>2567</v>
      </c>
      <c r="G79" s="7"/>
      <c r="H79" s="7"/>
      <c r="I79" s="7"/>
      <c r="J79" s="7"/>
      <c r="K79" s="7"/>
      <c r="L79" s="7"/>
      <c r="M79" s="7"/>
      <c r="N79" s="7"/>
      <c r="O79" s="6" t="s">
        <v>47</v>
      </c>
    </row>
    <row r="80" ht="35.1" customHeight="1" spans="1:15">
      <c r="A80" s="8">
        <v>17</v>
      </c>
      <c r="B80" s="6" t="s">
        <v>4164</v>
      </c>
      <c r="C80" s="6" t="s">
        <v>42</v>
      </c>
      <c r="D80" s="6" t="str">
        <f t="shared" si="2"/>
        <v>男</v>
      </c>
      <c r="E80" s="6" t="str">
        <f t="shared" si="3"/>
        <v>1965**</v>
      </c>
      <c r="F80" s="6" t="s">
        <v>4165</v>
      </c>
      <c r="G80" s="8" t="s">
        <v>4027</v>
      </c>
      <c r="H80" s="8">
        <v>5</v>
      </c>
      <c r="I80" s="8">
        <v>4</v>
      </c>
      <c r="J80" s="8" t="s">
        <v>4158</v>
      </c>
      <c r="K80" s="8">
        <v>1.78</v>
      </c>
      <c r="L80" s="8">
        <v>0.58</v>
      </c>
      <c r="M80" s="8">
        <v>0.24</v>
      </c>
      <c r="N80" s="8" t="s">
        <v>92</v>
      </c>
      <c r="O80" s="6" t="s">
        <v>47</v>
      </c>
    </row>
    <row r="81" ht="35.1" customHeight="1" spans="1:15">
      <c r="A81" s="9"/>
      <c r="B81" s="6" t="s">
        <v>1515</v>
      </c>
      <c r="C81" s="6" t="s">
        <v>56</v>
      </c>
      <c r="D81" s="6" t="str">
        <f t="shared" si="2"/>
        <v>女</v>
      </c>
      <c r="E81" s="6" t="str">
        <f t="shared" si="3"/>
        <v>1967**</v>
      </c>
      <c r="F81" s="6" t="s">
        <v>1622</v>
      </c>
      <c r="G81" s="9"/>
      <c r="H81" s="9"/>
      <c r="I81" s="9"/>
      <c r="J81" s="9"/>
      <c r="K81" s="9"/>
      <c r="L81" s="9"/>
      <c r="M81" s="9"/>
      <c r="N81" s="9"/>
      <c r="O81" s="6" t="s">
        <v>47</v>
      </c>
    </row>
    <row r="82" ht="35.1" customHeight="1" spans="1:15">
      <c r="A82" s="9"/>
      <c r="B82" s="6" t="s">
        <v>4166</v>
      </c>
      <c r="C82" s="6" t="s">
        <v>42</v>
      </c>
      <c r="D82" s="6" t="str">
        <f t="shared" si="2"/>
        <v>男</v>
      </c>
      <c r="E82" s="6" t="str">
        <f t="shared" si="3"/>
        <v>1990**</v>
      </c>
      <c r="F82" s="6" t="s">
        <v>1808</v>
      </c>
      <c r="G82" s="9"/>
      <c r="H82" s="9"/>
      <c r="I82" s="9"/>
      <c r="J82" s="9"/>
      <c r="K82" s="9"/>
      <c r="L82" s="9"/>
      <c r="M82" s="9"/>
      <c r="N82" s="9"/>
      <c r="O82" s="6" t="s">
        <v>47</v>
      </c>
    </row>
    <row r="83" ht="35.1" customHeight="1" spans="1:15">
      <c r="A83" s="7"/>
      <c r="B83" s="6" t="s">
        <v>4167</v>
      </c>
      <c r="C83" s="6" t="s">
        <v>56</v>
      </c>
      <c r="D83" s="6" t="str">
        <f t="shared" si="2"/>
        <v>女</v>
      </c>
      <c r="E83" s="6" t="str">
        <f t="shared" si="3"/>
        <v>1992**</v>
      </c>
      <c r="F83" s="6" t="s">
        <v>4168</v>
      </c>
      <c r="G83" s="7"/>
      <c r="H83" s="7"/>
      <c r="I83" s="7"/>
      <c r="J83" s="7"/>
      <c r="K83" s="7"/>
      <c r="L83" s="7"/>
      <c r="M83" s="7"/>
      <c r="N83" s="7"/>
      <c r="O83" s="6" t="s">
        <v>47</v>
      </c>
    </row>
    <row r="84" ht="47.1" customHeight="1" spans="1:15">
      <c r="A84" s="11">
        <v>18</v>
      </c>
      <c r="B84" s="10" t="s">
        <v>4169</v>
      </c>
      <c r="C84" s="10" t="s">
        <v>42</v>
      </c>
      <c r="D84" s="6" t="str">
        <f t="shared" si="2"/>
        <v>男</v>
      </c>
      <c r="E84" s="6" t="str">
        <f t="shared" si="3"/>
        <v>1947**</v>
      </c>
      <c r="F84" s="10" t="s">
        <v>4170</v>
      </c>
      <c r="G84" s="11" t="s">
        <v>4027</v>
      </c>
      <c r="H84" s="11">
        <v>4</v>
      </c>
      <c r="I84" s="11">
        <v>3</v>
      </c>
      <c r="J84" s="11" t="s">
        <v>2379</v>
      </c>
      <c r="K84" s="11">
        <v>1.5</v>
      </c>
      <c r="L84" s="11">
        <v>0.89</v>
      </c>
      <c r="M84" s="11">
        <v>0.153</v>
      </c>
      <c r="N84" s="11" t="s">
        <v>2104</v>
      </c>
      <c r="O84" s="10" t="s">
        <v>82</v>
      </c>
    </row>
    <row r="85" ht="47.1" customHeight="1" spans="1:16">
      <c r="A85" s="12"/>
      <c r="B85" s="10" t="s">
        <v>4171</v>
      </c>
      <c r="C85" s="10" t="s">
        <v>49</v>
      </c>
      <c r="D85" s="6" t="str">
        <f t="shared" si="2"/>
        <v>女</v>
      </c>
      <c r="E85" s="6" t="str">
        <f t="shared" si="3"/>
        <v>1979**</v>
      </c>
      <c r="F85" s="10" t="s">
        <v>4172</v>
      </c>
      <c r="G85" s="12"/>
      <c r="H85" s="12"/>
      <c r="I85" s="12"/>
      <c r="J85" s="12"/>
      <c r="K85" s="12"/>
      <c r="L85" s="12"/>
      <c r="M85" s="12"/>
      <c r="N85" s="12"/>
      <c r="O85" s="10" t="s">
        <v>4173</v>
      </c>
      <c r="P85" s="15"/>
    </row>
    <row r="86" ht="47.1" customHeight="1" spans="1:16">
      <c r="A86" s="13"/>
      <c r="B86" s="10" t="s">
        <v>4174</v>
      </c>
      <c r="C86" s="10" t="s">
        <v>56</v>
      </c>
      <c r="D86" s="6" t="str">
        <f t="shared" si="2"/>
        <v>女</v>
      </c>
      <c r="E86" s="6" t="str">
        <f t="shared" si="3"/>
        <v>1948**</v>
      </c>
      <c r="F86" s="10" t="s">
        <v>4175</v>
      </c>
      <c r="G86" s="13"/>
      <c r="H86" s="13"/>
      <c r="I86" s="13"/>
      <c r="J86" s="13"/>
      <c r="K86" s="13"/>
      <c r="L86" s="13"/>
      <c r="M86" s="13"/>
      <c r="N86" s="13"/>
      <c r="O86" s="10" t="s">
        <v>47</v>
      </c>
      <c r="P86" s="15"/>
    </row>
    <row r="87" ht="42" customHeight="1" spans="1:15">
      <c r="A87" s="11">
        <v>19</v>
      </c>
      <c r="B87" s="10" t="s">
        <v>4176</v>
      </c>
      <c r="C87" s="10" t="s">
        <v>42</v>
      </c>
      <c r="D87" s="6" t="str">
        <f t="shared" si="2"/>
        <v>男</v>
      </c>
      <c r="E87" s="6" t="str">
        <f t="shared" si="3"/>
        <v>1967**</v>
      </c>
      <c r="F87" s="10" t="s">
        <v>3792</v>
      </c>
      <c r="G87" s="11" t="s">
        <v>4027</v>
      </c>
      <c r="H87" s="11">
        <v>7</v>
      </c>
      <c r="I87" s="11">
        <v>5</v>
      </c>
      <c r="J87" s="11" t="s">
        <v>4177</v>
      </c>
      <c r="K87" s="11">
        <v>2.44</v>
      </c>
      <c r="L87" s="11">
        <v>1.96</v>
      </c>
      <c r="M87" s="11">
        <v>0.069</v>
      </c>
      <c r="N87" s="11" t="s">
        <v>92</v>
      </c>
      <c r="O87" s="10" t="s">
        <v>47</v>
      </c>
    </row>
    <row r="88" ht="42" customHeight="1" spans="1:15">
      <c r="A88" s="12"/>
      <c r="B88" s="10" t="s">
        <v>4178</v>
      </c>
      <c r="C88" s="10" t="s">
        <v>56</v>
      </c>
      <c r="D88" s="6" t="str">
        <f t="shared" si="2"/>
        <v>女</v>
      </c>
      <c r="E88" s="6" t="str">
        <f t="shared" si="3"/>
        <v>1971**</v>
      </c>
      <c r="F88" s="10" t="s">
        <v>4179</v>
      </c>
      <c r="G88" s="12"/>
      <c r="H88" s="12"/>
      <c r="I88" s="12"/>
      <c r="J88" s="12"/>
      <c r="K88" s="12"/>
      <c r="L88" s="12"/>
      <c r="M88" s="12"/>
      <c r="N88" s="12"/>
      <c r="O88" s="10" t="s">
        <v>47</v>
      </c>
    </row>
    <row r="89" ht="42" customHeight="1" spans="1:15">
      <c r="A89" s="12"/>
      <c r="B89" s="10" t="s">
        <v>4180</v>
      </c>
      <c r="C89" s="10" t="s">
        <v>70</v>
      </c>
      <c r="D89" s="6" t="str">
        <f t="shared" si="2"/>
        <v>女</v>
      </c>
      <c r="E89" s="6" t="str">
        <f t="shared" si="3"/>
        <v>2001**</v>
      </c>
      <c r="F89" s="10" t="s">
        <v>4181</v>
      </c>
      <c r="G89" s="12"/>
      <c r="H89" s="12"/>
      <c r="I89" s="12"/>
      <c r="J89" s="12"/>
      <c r="K89" s="12"/>
      <c r="L89" s="12"/>
      <c r="M89" s="12"/>
      <c r="N89" s="12"/>
      <c r="O89" s="10" t="s">
        <v>82</v>
      </c>
    </row>
    <row r="90" ht="42" customHeight="1" spans="1:15">
      <c r="A90" s="12"/>
      <c r="B90" s="10" t="s">
        <v>4182</v>
      </c>
      <c r="C90" s="10" t="s">
        <v>42</v>
      </c>
      <c r="D90" s="6" t="str">
        <f t="shared" si="2"/>
        <v>男</v>
      </c>
      <c r="E90" s="6" t="str">
        <f t="shared" si="3"/>
        <v>1992**</v>
      </c>
      <c r="F90" s="10" t="s">
        <v>4183</v>
      </c>
      <c r="G90" s="12"/>
      <c r="H90" s="12"/>
      <c r="I90" s="12"/>
      <c r="J90" s="12"/>
      <c r="K90" s="12"/>
      <c r="L90" s="12"/>
      <c r="M90" s="12"/>
      <c r="N90" s="12"/>
      <c r="O90" s="10" t="s">
        <v>82</v>
      </c>
    </row>
    <row r="91" ht="42" customHeight="1" spans="1:15">
      <c r="A91" s="13"/>
      <c r="B91" s="10" t="s">
        <v>4184</v>
      </c>
      <c r="C91" s="10" t="s">
        <v>56</v>
      </c>
      <c r="D91" s="6" t="str">
        <f t="shared" si="2"/>
        <v>女</v>
      </c>
      <c r="E91" s="6" t="str">
        <f t="shared" si="3"/>
        <v>1992**</v>
      </c>
      <c r="F91" s="10" t="s">
        <v>4185</v>
      </c>
      <c r="G91" s="13"/>
      <c r="H91" s="13"/>
      <c r="I91" s="13"/>
      <c r="J91" s="13"/>
      <c r="K91" s="13"/>
      <c r="L91" s="13"/>
      <c r="M91" s="13"/>
      <c r="N91" s="13"/>
      <c r="O91" s="10" t="s">
        <v>82</v>
      </c>
    </row>
    <row r="92" ht="35.1" customHeight="1" spans="1:15">
      <c r="A92" s="11">
        <v>20</v>
      </c>
      <c r="B92" s="10" t="s">
        <v>4186</v>
      </c>
      <c r="C92" s="10" t="s">
        <v>42</v>
      </c>
      <c r="D92" s="6" t="str">
        <f t="shared" si="2"/>
        <v>男</v>
      </c>
      <c r="E92" s="6" t="str">
        <f t="shared" si="3"/>
        <v>1974**</v>
      </c>
      <c r="F92" s="10" t="s">
        <v>4187</v>
      </c>
      <c r="G92" s="11" t="s">
        <v>4027</v>
      </c>
      <c r="H92" s="11">
        <v>7</v>
      </c>
      <c r="I92" s="11">
        <v>5</v>
      </c>
      <c r="J92" s="11" t="s">
        <v>4188</v>
      </c>
      <c r="K92" s="11">
        <v>1.5</v>
      </c>
      <c r="L92" s="11">
        <v>0.9</v>
      </c>
      <c r="M92" s="11">
        <v>0.085</v>
      </c>
      <c r="N92" s="11" t="s">
        <v>405</v>
      </c>
      <c r="O92" s="10" t="s">
        <v>47</v>
      </c>
    </row>
    <row r="93" ht="35.1" customHeight="1" spans="1:15">
      <c r="A93" s="12"/>
      <c r="B93" s="10" t="s">
        <v>4189</v>
      </c>
      <c r="C93" s="10" t="s">
        <v>56</v>
      </c>
      <c r="D93" s="6" t="str">
        <f t="shared" si="2"/>
        <v>女</v>
      </c>
      <c r="E93" s="6" t="str">
        <f t="shared" si="3"/>
        <v>1982**</v>
      </c>
      <c r="F93" s="10" t="s">
        <v>4190</v>
      </c>
      <c r="G93" s="12"/>
      <c r="H93" s="12"/>
      <c r="I93" s="12"/>
      <c r="J93" s="12"/>
      <c r="K93" s="12"/>
      <c r="L93" s="12"/>
      <c r="M93" s="12"/>
      <c r="N93" s="12"/>
      <c r="O93" s="10" t="s">
        <v>47</v>
      </c>
    </row>
    <row r="94" ht="35.1" customHeight="1" spans="1:15">
      <c r="A94" s="12"/>
      <c r="B94" s="10" t="s">
        <v>4191</v>
      </c>
      <c r="C94" s="10" t="s">
        <v>2555</v>
      </c>
      <c r="D94" s="6" t="str">
        <f t="shared" si="2"/>
        <v>女</v>
      </c>
      <c r="E94" s="6" t="str">
        <f t="shared" si="3"/>
        <v>1972**</v>
      </c>
      <c r="F94" s="10" t="s">
        <v>4192</v>
      </c>
      <c r="G94" s="12"/>
      <c r="H94" s="12"/>
      <c r="I94" s="12"/>
      <c r="J94" s="12"/>
      <c r="K94" s="12"/>
      <c r="L94" s="12"/>
      <c r="M94" s="12"/>
      <c r="N94" s="12"/>
      <c r="O94" s="10" t="s">
        <v>47</v>
      </c>
    </row>
    <row r="95" ht="35.1" customHeight="1" spans="1:15">
      <c r="A95" s="12"/>
      <c r="B95" s="10" t="s">
        <v>4193</v>
      </c>
      <c r="C95" s="10" t="s">
        <v>2690</v>
      </c>
      <c r="D95" s="6" t="str">
        <f t="shared" si="2"/>
        <v>女</v>
      </c>
      <c r="E95" s="6" t="str">
        <f t="shared" si="3"/>
        <v>1949**</v>
      </c>
      <c r="F95" s="10" t="s">
        <v>1123</v>
      </c>
      <c r="G95" s="12"/>
      <c r="H95" s="12"/>
      <c r="I95" s="12"/>
      <c r="J95" s="12"/>
      <c r="K95" s="12"/>
      <c r="L95" s="12"/>
      <c r="M95" s="12"/>
      <c r="N95" s="12"/>
      <c r="O95" s="10" t="s">
        <v>47</v>
      </c>
    </row>
    <row r="96" s="2" customFormat="1" ht="35.1" customHeight="1" spans="1:15">
      <c r="A96" s="13"/>
      <c r="B96" s="10" t="s">
        <v>4194</v>
      </c>
      <c r="C96" s="10" t="s">
        <v>247</v>
      </c>
      <c r="D96" s="6" t="str">
        <f t="shared" si="2"/>
        <v>男</v>
      </c>
      <c r="E96" s="6" t="str">
        <f t="shared" si="3"/>
        <v>1946**</v>
      </c>
      <c r="F96" s="10" t="s">
        <v>322</v>
      </c>
      <c r="G96" s="13"/>
      <c r="H96" s="13"/>
      <c r="I96" s="13"/>
      <c r="J96" s="13"/>
      <c r="K96" s="13"/>
      <c r="L96" s="13"/>
      <c r="M96" s="13"/>
      <c r="N96" s="13"/>
      <c r="O96" s="10" t="s">
        <v>4195</v>
      </c>
    </row>
    <row r="97" ht="35.1" customHeight="1" spans="1:15">
      <c r="A97" s="11">
        <v>21</v>
      </c>
      <c r="B97" s="10" t="s">
        <v>4196</v>
      </c>
      <c r="C97" s="10" t="s">
        <v>42</v>
      </c>
      <c r="D97" s="6" t="str">
        <f t="shared" si="2"/>
        <v>男</v>
      </c>
      <c r="E97" s="6" t="str">
        <f t="shared" si="3"/>
        <v>1970**</v>
      </c>
      <c r="F97" s="10" t="s">
        <v>4197</v>
      </c>
      <c r="G97" s="11" t="s">
        <v>4027</v>
      </c>
      <c r="H97" s="11">
        <v>4</v>
      </c>
      <c r="I97" s="11">
        <v>4</v>
      </c>
      <c r="J97" s="11" t="s">
        <v>4198</v>
      </c>
      <c r="K97" s="11">
        <v>2.15</v>
      </c>
      <c r="L97" s="11">
        <v>1.01</v>
      </c>
      <c r="M97" s="11">
        <v>0.28</v>
      </c>
      <c r="N97" s="11" t="s">
        <v>92</v>
      </c>
      <c r="O97" s="10" t="s">
        <v>47</v>
      </c>
    </row>
    <row r="98" ht="35.1" customHeight="1" spans="1:15">
      <c r="A98" s="12"/>
      <c r="B98" s="10" t="s">
        <v>4199</v>
      </c>
      <c r="C98" s="10" t="s">
        <v>56</v>
      </c>
      <c r="D98" s="6" t="str">
        <f t="shared" si="2"/>
        <v>女</v>
      </c>
      <c r="E98" s="6" t="str">
        <f t="shared" si="3"/>
        <v>1974**</v>
      </c>
      <c r="F98" s="10" t="s">
        <v>4200</v>
      </c>
      <c r="G98" s="12"/>
      <c r="H98" s="12"/>
      <c r="I98" s="12"/>
      <c r="J98" s="12"/>
      <c r="K98" s="12"/>
      <c r="L98" s="12"/>
      <c r="M98" s="12"/>
      <c r="N98" s="12"/>
      <c r="O98" s="10" t="s">
        <v>47</v>
      </c>
    </row>
    <row r="99" ht="35.1" customHeight="1" spans="1:15">
      <c r="A99" s="12"/>
      <c r="B99" s="10" t="s">
        <v>4201</v>
      </c>
      <c r="C99" s="10" t="s">
        <v>70</v>
      </c>
      <c r="D99" s="6" t="str">
        <f t="shared" si="2"/>
        <v>女</v>
      </c>
      <c r="E99" s="6" t="str">
        <f t="shared" si="3"/>
        <v>1996**</v>
      </c>
      <c r="F99" s="10" t="s">
        <v>1056</v>
      </c>
      <c r="G99" s="12"/>
      <c r="H99" s="12"/>
      <c r="I99" s="12"/>
      <c r="J99" s="12"/>
      <c r="K99" s="12"/>
      <c r="L99" s="12"/>
      <c r="M99" s="12"/>
      <c r="N99" s="12"/>
      <c r="O99" s="10" t="s">
        <v>47</v>
      </c>
    </row>
    <row r="100" ht="35.1" customHeight="1" spans="1:15">
      <c r="A100" s="13"/>
      <c r="B100" s="10" t="s">
        <v>4202</v>
      </c>
      <c r="C100" s="10" t="s">
        <v>73</v>
      </c>
      <c r="D100" s="6" t="str">
        <f t="shared" si="2"/>
        <v>男</v>
      </c>
      <c r="E100" s="6" t="str">
        <f t="shared" si="3"/>
        <v>2002**</v>
      </c>
      <c r="F100" s="10" t="s">
        <v>4203</v>
      </c>
      <c r="G100" s="13"/>
      <c r="H100" s="13"/>
      <c r="I100" s="13"/>
      <c r="J100" s="13"/>
      <c r="K100" s="13"/>
      <c r="L100" s="13"/>
      <c r="M100" s="13"/>
      <c r="N100" s="13"/>
      <c r="O100" s="10" t="s">
        <v>82</v>
      </c>
    </row>
    <row r="101" ht="35.1" customHeight="1" spans="1:15">
      <c r="A101" s="11">
        <v>22</v>
      </c>
      <c r="B101" s="10" t="s">
        <v>4204</v>
      </c>
      <c r="C101" s="10" t="s">
        <v>42</v>
      </c>
      <c r="D101" s="6" t="str">
        <f t="shared" si="2"/>
        <v>男</v>
      </c>
      <c r="E101" s="6" t="str">
        <f t="shared" si="3"/>
        <v>1971**</v>
      </c>
      <c r="F101" s="10" t="s">
        <v>4205</v>
      </c>
      <c r="G101" s="11" t="s">
        <v>4027</v>
      </c>
      <c r="H101" s="11">
        <v>5</v>
      </c>
      <c r="I101" s="11">
        <v>4</v>
      </c>
      <c r="J101" s="11" t="s">
        <v>4188</v>
      </c>
      <c r="K101" s="11">
        <v>2</v>
      </c>
      <c r="L101" s="11">
        <v>1.13</v>
      </c>
      <c r="M101" s="11">
        <v>0.174</v>
      </c>
      <c r="N101" s="11" t="s">
        <v>405</v>
      </c>
      <c r="O101" s="10" t="s">
        <v>47</v>
      </c>
    </row>
    <row r="102" ht="35.1" customHeight="1" spans="1:15">
      <c r="A102" s="12"/>
      <c r="B102" s="10" t="s">
        <v>4206</v>
      </c>
      <c r="C102" s="10" t="s">
        <v>56</v>
      </c>
      <c r="D102" s="6" t="str">
        <f t="shared" si="2"/>
        <v>女</v>
      </c>
      <c r="E102" s="6" t="str">
        <f t="shared" si="3"/>
        <v>1972**</v>
      </c>
      <c r="F102" s="10" t="s">
        <v>298</v>
      </c>
      <c r="G102" s="12"/>
      <c r="H102" s="12"/>
      <c r="I102" s="12"/>
      <c r="J102" s="12"/>
      <c r="K102" s="12"/>
      <c r="L102" s="12"/>
      <c r="M102" s="12"/>
      <c r="N102" s="12"/>
      <c r="O102" s="10" t="s">
        <v>47</v>
      </c>
    </row>
    <row r="103" ht="35.1" customHeight="1" spans="1:15">
      <c r="A103" s="12"/>
      <c r="B103" s="10" t="s">
        <v>4207</v>
      </c>
      <c r="C103" s="10" t="s">
        <v>1251</v>
      </c>
      <c r="D103" s="6" t="str">
        <f t="shared" si="2"/>
        <v>男</v>
      </c>
      <c r="E103" s="6" t="str">
        <f t="shared" si="3"/>
        <v>1994**</v>
      </c>
      <c r="F103" s="10" t="s">
        <v>4208</v>
      </c>
      <c r="G103" s="12"/>
      <c r="H103" s="12"/>
      <c r="I103" s="12"/>
      <c r="J103" s="12"/>
      <c r="K103" s="12"/>
      <c r="L103" s="12"/>
      <c r="M103" s="12"/>
      <c r="N103" s="12"/>
      <c r="O103" s="10" t="s">
        <v>47</v>
      </c>
    </row>
    <row r="104" ht="35.1" customHeight="1" spans="1:15">
      <c r="A104" s="13"/>
      <c r="B104" s="10" t="s">
        <v>4209</v>
      </c>
      <c r="C104" s="10" t="s">
        <v>247</v>
      </c>
      <c r="D104" s="6" t="str">
        <f t="shared" si="2"/>
        <v>男</v>
      </c>
      <c r="E104" s="6" t="str">
        <f t="shared" si="3"/>
        <v>1947**</v>
      </c>
      <c r="F104" s="10" t="s">
        <v>4210</v>
      </c>
      <c r="G104" s="13"/>
      <c r="H104" s="13"/>
      <c r="I104" s="13"/>
      <c r="J104" s="13"/>
      <c r="K104" s="13"/>
      <c r="L104" s="13"/>
      <c r="M104" s="13"/>
      <c r="N104" s="13"/>
      <c r="O104" s="10" t="s">
        <v>47</v>
      </c>
    </row>
    <row r="105" ht="27.95" customHeight="1" spans="1:15">
      <c r="A105" s="11">
        <v>23</v>
      </c>
      <c r="B105" s="10" t="s">
        <v>4211</v>
      </c>
      <c r="C105" s="10" t="s">
        <v>42</v>
      </c>
      <c r="D105" s="6" t="str">
        <f t="shared" si="2"/>
        <v>男</v>
      </c>
      <c r="E105" s="6" t="str">
        <f t="shared" si="3"/>
        <v>1964**</v>
      </c>
      <c r="F105" s="10" t="s">
        <v>3425</v>
      </c>
      <c r="G105" s="11" t="s">
        <v>4027</v>
      </c>
      <c r="H105" s="11">
        <v>7</v>
      </c>
      <c r="I105" s="11">
        <v>5</v>
      </c>
      <c r="J105" s="11" t="s">
        <v>4212</v>
      </c>
      <c r="K105" s="11">
        <v>2.4</v>
      </c>
      <c r="L105" s="11">
        <v>0.57</v>
      </c>
      <c r="M105" s="11">
        <v>0.26</v>
      </c>
      <c r="N105" s="11" t="s">
        <v>92</v>
      </c>
      <c r="O105" s="10" t="s">
        <v>47</v>
      </c>
    </row>
    <row r="106" ht="27.95" customHeight="1" spans="1:15">
      <c r="A106" s="12"/>
      <c r="B106" s="10" t="s">
        <v>3667</v>
      </c>
      <c r="C106" s="10" t="s">
        <v>56</v>
      </c>
      <c r="D106" s="6" t="str">
        <f t="shared" si="2"/>
        <v>女</v>
      </c>
      <c r="E106" s="6" t="str">
        <f t="shared" si="3"/>
        <v>1963**</v>
      </c>
      <c r="F106" s="10" t="s">
        <v>1965</v>
      </c>
      <c r="G106" s="12"/>
      <c r="H106" s="12"/>
      <c r="I106" s="12"/>
      <c r="J106" s="12"/>
      <c r="K106" s="12"/>
      <c r="L106" s="12"/>
      <c r="M106" s="12"/>
      <c r="N106" s="12"/>
      <c r="O106" s="10" t="s">
        <v>47</v>
      </c>
    </row>
    <row r="107" ht="27.95" customHeight="1" spans="1:15">
      <c r="A107" s="12"/>
      <c r="B107" s="10" t="s">
        <v>4213</v>
      </c>
      <c r="C107" s="10" t="s">
        <v>601</v>
      </c>
      <c r="D107" s="6" t="str">
        <f t="shared" si="2"/>
        <v>女</v>
      </c>
      <c r="E107" s="6" t="str">
        <f t="shared" si="3"/>
        <v>1988**</v>
      </c>
      <c r="F107" s="10" t="s">
        <v>4214</v>
      </c>
      <c r="G107" s="12"/>
      <c r="H107" s="12"/>
      <c r="I107" s="12"/>
      <c r="J107" s="12"/>
      <c r="K107" s="12"/>
      <c r="L107" s="12"/>
      <c r="M107" s="12"/>
      <c r="N107" s="12"/>
      <c r="O107" s="10" t="s">
        <v>47</v>
      </c>
    </row>
    <row r="108" ht="27.95" customHeight="1" spans="1:15">
      <c r="A108" s="12"/>
      <c r="B108" s="10" t="s">
        <v>4215</v>
      </c>
      <c r="C108" s="10" t="s">
        <v>388</v>
      </c>
      <c r="D108" s="6" t="str">
        <f t="shared" si="2"/>
        <v>男</v>
      </c>
      <c r="E108" s="6" t="str">
        <f t="shared" si="3"/>
        <v>1993**</v>
      </c>
      <c r="F108" s="10" t="s">
        <v>709</v>
      </c>
      <c r="G108" s="12"/>
      <c r="H108" s="12"/>
      <c r="I108" s="12"/>
      <c r="J108" s="12"/>
      <c r="K108" s="12"/>
      <c r="L108" s="12"/>
      <c r="M108" s="12"/>
      <c r="N108" s="12"/>
      <c r="O108" s="10" t="s">
        <v>47</v>
      </c>
    </row>
    <row r="109" ht="27.95" customHeight="1" spans="1:15">
      <c r="A109" s="13"/>
      <c r="B109" s="10" t="s">
        <v>4216</v>
      </c>
      <c r="C109" s="10" t="s">
        <v>56</v>
      </c>
      <c r="D109" s="6" t="str">
        <f t="shared" si="2"/>
        <v>女</v>
      </c>
      <c r="E109" s="6" t="str">
        <f t="shared" si="3"/>
        <v>1994**</v>
      </c>
      <c r="F109" s="10" t="s">
        <v>4217</v>
      </c>
      <c r="G109" s="13"/>
      <c r="H109" s="13"/>
      <c r="I109" s="13"/>
      <c r="J109" s="13"/>
      <c r="K109" s="13"/>
      <c r="L109" s="13"/>
      <c r="M109" s="13"/>
      <c r="N109" s="13"/>
      <c r="O109" s="10" t="s">
        <v>47</v>
      </c>
    </row>
    <row r="110" ht="35.1" customHeight="1" spans="1:15">
      <c r="A110" s="11">
        <v>24</v>
      </c>
      <c r="B110" s="10" t="s">
        <v>4218</v>
      </c>
      <c r="C110" s="10" t="s">
        <v>42</v>
      </c>
      <c r="D110" s="6" t="str">
        <f t="shared" si="2"/>
        <v>男</v>
      </c>
      <c r="E110" s="6" t="str">
        <f t="shared" si="3"/>
        <v>1967**</v>
      </c>
      <c r="F110" s="10" t="s">
        <v>4219</v>
      </c>
      <c r="G110" s="11" t="s">
        <v>4027</v>
      </c>
      <c r="H110" s="11">
        <v>5</v>
      </c>
      <c r="I110" s="11">
        <v>4</v>
      </c>
      <c r="J110" s="11" t="s">
        <v>4198</v>
      </c>
      <c r="K110" s="11">
        <v>2.24</v>
      </c>
      <c r="L110" s="11">
        <v>2.09</v>
      </c>
      <c r="M110" s="11">
        <v>0.038</v>
      </c>
      <c r="N110" s="11" t="s">
        <v>92</v>
      </c>
      <c r="O110" s="10" t="s">
        <v>47</v>
      </c>
    </row>
    <row r="111" ht="35.1" customHeight="1" spans="1:15">
      <c r="A111" s="12"/>
      <c r="B111" s="10" t="s">
        <v>4220</v>
      </c>
      <c r="C111" s="10" t="s">
        <v>56</v>
      </c>
      <c r="D111" s="6" t="str">
        <f t="shared" si="2"/>
        <v>女</v>
      </c>
      <c r="E111" s="6" t="str">
        <f t="shared" si="3"/>
        <v>1968**</v>
      </c>
      <c r="F111" s="10" t="s">
        <v>4221</v>
      </c>
      <c r="G111" s="12"/>
      <c r="H111" s="12"/>
      <c r="I111" s="12"/>
      <c r="J111" s="12"/>
      <c r="K111" s="12"/>
      <c r="L111" s="12"/>
      <c r="M111" s="12"/>
      <c r="N111" s="12"/>
      <c r="O111" s="10" t="s">
        <v>47</v>
      </c>
    </row>
    <row r="112" ht="35.1" customHeight="1" spans="1:15">
      <c r="A112" s="12"/>
      <c r="B112" s="10" t="s">
        <v>4222</v>
      </c>
      <c r="C112" s="10" t="s">
        <v>70</v>
      </c>
      <c r="D112" s="6" t="str">
        <f t="shared" si="2"/>
        <v>女</v>
      </c>
      <c r="E112" s="6" t="str">
        <f t="shared" si="3"/>
        <v>2000**</v>
      </c>
      <c r="F112" s="10" t="s">
        <v>3893</v>
      </c>
      <c r="G112" s="12"/>
      <c r="H112" s="12"/>
      <c r="I112" s="12"/>
      <c r="J112" s="12"/>
      <c r="K112" s="12"/>
      <c r="L112" s="12"/>
      <c r="M112" s="12"/>
      <c r="N112" s="12"/>
      <c r="O112" s="10" t="s">
        <v>47</v>
      </c>
    </row>
    <row r="113" ht="32.1" customHeight="1" spans="1:15">
      <c r="A113" s="13"/>
      <c r="B113" s="10" t="s">
        <v>4223</v>
      </c>
      <c r="C113" s="10" t="s">
        <v>42</v>
      </c>
      <c r="D113" s="6" t="str">
        <f t="shared" si="2"/>
        <v>女</v>
      </c>
      <c r="E113" s="6" t="str">
        <f t="shared" si="3"/>
        <v>1940**</v>
      </c>
      <c r="F113" s="10" t="s">
        <v>4224</v>
      </c>
      <c r="G113" s="13"/>
      <c r="H113" s="13"/>
      <c r="I113" s="13"/>
      <c r="J113" s="13"/>
      <c r="K113" s="13"/>
      <c r="L113" s="13"/>
      <c r="M113" s="13"/>
      <c r="N113" s="13"/>
      <c r="O113" s="10" t="s">
        <v>47</v>
      </c>
    </row>
    <row r="114" ht="48" customHeight="1" spans="1:15">
      <c r="A114" s="11">
        <v>25</v>
      </c>
      <c r="B114" s="10" t="s">
        <v>4225</v>
      </c>
      <c r="C114" s="10" t="s">
        <v>42</v>
      </c>
      <c r="D114" s="6" t="str">
        <f t="shared" si="2"/>
        <v>男</v>
      </c>
      <c r="E114" s="6" t="str">
        <f t="shared" si="3"/>
        <v>1972**</v>
      </c>
      <c r="F114" s="10" t="s">
        <v>4226</v>
      </c>
      <c r="G114" s="11" t="s">
        <v>4227</v>
      </c>
      <c r="H114" s="11">
        <v>4</v>
      </c>
      <c r="I114" s="11">
        <v>3</v>
      </c>
      <c r="J114" s="11" t="s">
        <v>4228</v>
      </c>
      <c r="K114" s="11">
        <v>1.49</v>
      </c>
      <c r="L114" s="11">
        <v>1.49</v>
      </c>
      <c r="M114" s="11">
        <v>0</v>
      </c>
      <c r="N114" s="11" t="s">
        <v>405</v>
      </c>
      <c r="O114" s="10" t="s">
        <v>47</v>
      </c>
    </row>
    <row r="115" ht="48" customHeight="1" spans="1:15">
      <c r="A115" s="12"/>
      <c r="B115" s="10" t="s">
        <v>4229</v>
      </c>
      <c r="C115" s="10" t="s">
        <v>56</v>
      </c>
      <c r="D115" s="6" t="str">
        <f t="shared" si="2"/>
        <v>女</v>
      </c>
      <c r="E115" s="6" t="str">
        <f t="shared" si="3"/>
        <v>1976**</v>
      </c>
      <c r="F115" s="10" t="s">
        <v>3931</v>
      </c>
      <c r="G115" s="12"/>
      <c r="H115" s="12"/>
      <c r="I115" s="12"/>
      <c r="J115" s="12"/>
      <c r="K115" s="12"/>
      <c r="L115" s="12"/>
      <c r="M115" s="12"/>
      <c r="N115" s="12"/>
      <c r="O115" s="10" t="s">
        <v>47</v>
      </c>
    </row>
    <row r="116" ht="48" customHeight="1" spans="1:15">
      <c r="A116" s="13"/>
      <c r="B116" s="10" t="s">
        <v>4230</v>
      </c>
      <c r="C116" s="10" t="s">
        <v>267</v>
      </c>
      <c r="D116" s="6" t="str">
        <f t="shared" si="2"/>
        <v>女</v>
      </c>
      <c r="E116" s="6" t="str">
        <f t="shared" si="3"/>
        <v>1998**</v>
      </c>
      <c r="F116" s="10" t="s">
        <v>4231</v>
      </c>
      <c r="G116" s="12"/>
      <c r="H116" s="12"/>
      <c r="I116" s="12"/>
      <c r="J116" s="12"/>
      <c r="K116" s="12"/>
      <c r="L116" s="12"/>
      <c r="M116" s="12"/>
      <c r="N116" s="13"/>
      <c r="O116" s="10" t="s">
        <v>47</v>
      </c>
    </row>
    <row r="117" ht="35.1" customHeight="1" spans="1:15">
      <c r="A117" s="11">
        <v>26</v>
      </c>
      <c r="B117" s="10" t="s">
        <v>4232</v>
      </c>
      <c r="C117" s="10" t="s">
        <v>42</v>
      </c>
      <c r="D117" s="6" t="str">
        <f t="shared" si="2"/>
        <v>男</v>
      </c>
      <c r="E117" s="6" t="str">
        <f t="shared" si="3"/>
        <v>1965**</v>
      </c>
      <c r="F117" s="10" t="s">
        <v>2500</v>
      </c>
      <c r="G117" s="11" t="s">
        <v>4027</v>
      </c>
      <c r="H117" s="11">
        <v>4</v>
      </c>
      <c r="I117" s="11">
        <v>4</v>
      </c>
      <c r="J117" s="11" t="s">
        <v>4188</v>
      </c>
      <c r="K117" s="11">
        <v>1.5</v>
      </c>
      <c r="L117" s="11">
        <v>0.86</v>
      </c>
      <c r="M117" s="11">
        <v>0.16</v>
      </c>
      <c r="N117" s="11" t="s">
        <v>405</v>
      </c>
      <c r="O117" s="10" t="s">
        <v>47</v>
      </c>
    </row>
    <row r="118" ht="35.1" customHeight="1" spans="1:15">
      <c r="A118" s="12"/>
      <c r="B118" s="10" t="s">
        <v>4233</v>
      </c>
      <c r="C118" s="10" t="s">
        <v>56</v>
      </c>
      <c r="D118" s="6" t="str">
        <f t="shared" si="2"/>
        <v>女</v>
      </c>
      <c r="E118" s="6" t="str">
        <f t="shared" si="3"/>
        <v>1971**</v>
      </c>
      <c r="F118" s="10" t="s">
        <v>2804</v>
      </c>
      <c r="G118" s="12"/>
      <c r="H118" s="12"/>
      <c r="I118" s="12"/>
      <c r="J118" s="12"/>
      <c r="K118" s="12"/>
      <c r="L118" s="12"/>
      <c r="M118" s="12"/>
      <c r="N118" s="12"/>
      <c r="O118" s="10" t="s">
        <v>47</v>
      </c>
    </row>
    <row r="119" ht="35.1" customHeight="1" spans="1:15">
      <c r="A119" s="12"/>
      <c r="B119" s="10" t="s">
        <v>4234</v>
      </c>
      <c r="C119" s="10" t="s">
        <v>73</v>
      </c>
      <c r="D119" s="6" t="str">
        <f t="shared" si="2"/>
        <v>男</v>
      </c>
      <c r="E119" s="6" t="str">
        <f t="shared" si="3"/>
        <v>1994**</v>
      </c>
      <c r="F119" s="10" t="s">
        <v>4235</v>
      </c>
      <c r="G119" s="12"/>
      <c r="H119" s="12"/>
      <c r="I119" s="12"/>
      <c r="J119" s="12"/>
      <c r="K119" s="12"/>
      <c r="L119" s="12"/>
      <c r="M119" s="12"/>
      <c r="N119" s="12"/>
      <c r="O119" s="10" t="s">
        <v>47</v>
      </c>
    </row>
    <row r="120" ht="35.1" customHeight="1" spans="1:15">
      <c r="A120" s="13"/>
      <c r="B120" s="10" t="s">
        <v>4236</v>
      </c>
      <c r="C120" s="10" t="s">
        <v>70</v>
      </c>
      <c r="D120" s="6" t="str">
        <f t="shared" si="2"/>
        <v>女</v>
      </c>
      <c r="E120" s="6" t="str">
        <f t="shared" si="3"/>
        <v>2002**</v>
      </c>
      <c r="F120" s="10" t="s">
        <v>151</v>
      </c>
      <c r="G120" s="13"/>
      <c r="H120" s="13"/>
      <c r="I120" s="13"/>
      <c r="J120" s="13"/>
      <c r="K120" s="13"/>
      <c r="L120" s="13"/>
      <c r="M120" s="13"/>
      <c r="N120" s="13"/>
      <c r="O120" s="10" t="s">
        <v>47</v>
      </c>
    </row>
    <row r="121" ht="66" customHeight="1" spans="1:15">
      <c r="A121" s="11">
        <v>27</v>
      </c>
      <c r="B121" s="10" t="s">
        <v>4237</v>
      </c>
      <c r="C121" s="10" t="s">
        <v>42</v>
      </c>
      <c r="D121" s="6" t="str">
        <f t="shared" si="2"/>
        <v>男</v>
      </c>
      <c r="E121" s="6" t="str">
        <f t="shared" si="3"/>
        <v>1970**</v>
      </c>
      <c r="F121" s="10" t="s">
        <v>4238</v>
      </c>
      <c r="G121" s="11" t="s">
        <v>4027</v>
      </c>
      <c r="H121" s="11">
        <v>6</v>
      </c>
      <c r="I121" s="11">
        <v>3</v>
      </c>
      <c r="J121" s="11" t="s">
        <v>4239</v>
      </c>
      <c r="K121" s="11">
        <v>2.27</v>
      </c>
      <c r="L121" s="11">
        <v>1.93</v>
      </c>
      <c r="M121" s="11">
        <v>0.056</v>
      </c>
      <c r="N121" s="11" t="s">
        <v>92</v>
      </c>
      <c r="O121" s="10" t="s">
        <v>47</v>
      </c>
    </row>
    <row r="122" ht="66" customHeight="1" spans="1:15">
      <c r="A122" s="12"/>
      <c r="B122" s="10" t="s">
        <v>4240</v>
      </c>
      <c r="C122" s="10" t="s">
        <v>56</v>
      </c>
      <c r="D122" s="6" t="str">
        <f t="shared" si="2"/>
        <v>女</v>
      </c>
      <c r="E122" s="6" t="str">
        <f t="shared" si="3"/>
        <v>1972**</v>
      </c>
      <c r="F122" s="10" t="s">
        <v>4241</v>
      </c>
      <c r="G122" s="12"/>
      <c r="H122" s="12"/>
      <c r="I122" s="12"/>
      <c r="J122" s="12"/>
      <c r="K122" s="12"/>
      <c r="L122" s="12"/>
      <c r="M122" s="12"/>
      <c r="N122" s="12"/>
      <c r="O122" s="10" t="s">
        <v>47</v>
      </c>
    </row>
    <row r="123" ht="66" customHeight="1" spans="1:15">
      <c r="A123" s="13"/>
      <c r="B123" s="10" t="s">
        <v>4242</v>
      </c>
      <c r="C123" s="10" t="s">
        <v>70</v>
      </c>
      <c r="D123" s="6" t="str">
        <f t="shared" si="2"/>
        <v>女</v>
      </c>
      <c r="E123" s="6" t="str">
        <f t="shared" si="3"/>
        <v>1996**</v>
      </c>
      <c r="F123" s="10" t="s">
        <v>4243</v>
      </c>
      <c r="G123" s="13"/>
      <c r="H123" s="13"/>
      <c r="I123" s="13"/>
      <c r="J123" s="13"/>
      <c r="K123" s="13"/>
      <c r="L123" s="13"/>
      <c r="M123" s="13"/>
      <c r="N123" s="13"/>
      <c r="O123" s="10" t="s">
        <v>47</v>
      </c>
    </row>
    <row r="124" ht="35.1" customHeight="1" spans="1:15">
      <c r="A124" s="10">
        <v>28</v>
      </c>
      <c r="B124" s="10" t="s">
        <v>4244</v>
      </c>
      <c r="C124" s="10" t="s">
        <v>126</v>
      </c>
      <c r="D124" s="6" t="str">
        <f t="shared" si="2"/>
        <v>男</v>
      </c>
      <c r="E124" s="6" t="str">
        <f t="shared" si="3"/>
        <v>1966**</v>
      </c>
      <c r="F124" s="10" t="s">
        <v>1905</v>
      </c>
      <c r="G124" s="10" t="s">
        <v>4027</v>
      </c>
      <c r="H124" s="10">
        <v>8</v>
      </c>
      <c r="I124" s="10">
        <v>6</v>
      </c>
      <c r="J124" s="10" t="s">
        <v>4212</v>
      </c>
      <c r="K124" s="10">
        <v>2.49</v>
      </c>
      <c r="L124" s="10">
        <v>0.87</v>
      </c>
      <c r="M124" s="10">
        <v>0.2025</v>
      </c>
      <c r="N124" s="10" t="s">
        <v>92</v>
      </c>
      <c r="O124" s="10" t="s">
        <v>47</v>
      </c>
    </row>
    <row r="125" ht="35.1" customHeight="1" spans="1:15">
      <c r="A125" s="10"/>
      <c r="B125" s="10" t="s">
        <v>4245</v>
      </c>
      <c r="C125" s="10" t="s">
        <v>56</v>
      </c>
      <c r="D125" s="6" t="str">
        <f t="shared" si="2"/>
        <v>女</v>
      </c>
      <c r="E125" s="6" t="str">
        <f t="shared" si="3"/>
        <v>1969**</v>
      </c>
      <c r="F125" s="10" t="s">
        <v>4246</v>
      </c>
      <c r="G125" s="10"/>
      <c r="H125" s="10"/>
      <c r="I125" s="10"/>
      <c r="J125" s="10"/>
      <c r="K125" s="10"/>
      <c r="L125" s="10"/>
      <c r="M125" s="10"/>
      <c r="N125" s="10"/>
      <c r="O125" s="10" t="s">
        <v>47</v>
      </c>
    </row>
    <row r="126" ht="35.1" customHeight="1" spans="1:15">
      <c r="A126" s="10"/>
      <c r="B126" s="10" t="s">
        <v>4247</v>
      </c>
      <c r="C126" s="10" t="s">
        <v>197</v>
      </c>
      <c r="D126" s="6" t="str">
        <f t="shared" si="2"/>
        <v>女</v>
      </c>
      <c r="E126" s="6" t="str">
        <f t="shared" si="3"/>
        <v>2003**</v>
      </c>
      <c r="F126" s="10" t="s">
        <v>683</v>
      </c>
      <c r="G126" s="10"/>
      <c r="H126" s="10"/>
      <c r="I126" s="10"/>
      <c r="J126" s="10"/>
      <c r="K126" s="10"/>
      <c r="L126" s="10"/>
      <c r="M126" s="10"/>
      <c r="N126" s="10"/>
      <c r="O126" s="10" t="s">
        <v>47</v>
      </c>
    </row>
    <row r="127" ht="35.1" customHeight="1" spans="1:15">
      <c r="A127" s="10"/>
      <c r="B127" s="10" t="s">
        <v>4248</v>
      </c>
      <c r="C127" s="10" t="s">
        <v>388</v>
      </c>
      <c r="D127" s="6" t="str">
        <f t="shared" si="2"/>
        <v>男</v>
      </c>
      <c r="E127" s="6" t="str">
        <f t="shared" si="3"/>
        <v>1991**</v>
      </c>
      <c r="F127" s="10" t="s">
        <v>1608</v>
      </c>
      <c r="G127" s="10"/>
      <c r="H127" s="10"/>
      <c r="I127" s="10"/>
      <c r="J127" s="10"/>
      <c r="K127" s="10"/>
      <c r="L127" s="10"/>
      <c r="M127" s="10"/>
      <c r="N127" s="10"/>
      <c r="O127" s="10" t="s">
        <v>47</v>
      </c>
    </row>
    <row r="128" ht="35.1" customHeight="1" spans="1:15">
      <c r="A128" s="10"/>
      <c r="B128" s="10" t="s">
        <v>4249</v>
      </c>
      <c r="C128" s="10" t="s">
        <v>56</v>
      </c>
      <c r="D128" s="6" t="str">
        <f t="shared" si="2"/>
        <v>女</v>
      </c>
      <c r="E128" s="6" t="str">
        <f t="shared" si="3"/>
        <v>1990**</v>
      </c>
      <c r="F128" s="10" t="s">
        <v>4250</v>
      </c>
      <c r="G128" s="10"/>
      <c r="H128" s="10"/>
      <c r="I128" s="10"/>
      <c r="J128" s="10"/>
      <c r="K128" s="10"/>
      <c r="L128" s="10"/>
      <c r="M128" s="10"/>
      <c r="N128" s="10"/>
      <c r="O128" s="10" t="s">
        <v>47</v>
      </c>
    </row>
    <row r="129" ht="35.1" customHeight="1" spans="1:15">
      <c r="A129" s="10"/>
      <c r="B129" s="10" t="s">
        <v>4251</v>
      </c>
      <c r="C129" s="10" t="s">
        <v>2690</v>
      </c>
      <c r="D129" s="6" t="str">
        <f t="shared" si="2"/>
        <v>女</v>
      </c>
      <c r="E129" s="6" t="str">
        <f t="shared" si="3"/>
        <v>1936**</v>
      </c>
      <c r="F129" s="10" t="s">
        <v>4252</v>
      </c>
      <c r="G129" s="10"/>
      <c r="H129" s="10"/>
      <c r="I129" s="10"/>
      <c r="J129" s="10"/>
      <c r="K129" s="10"/>
      <c r="L129" s="10"/>
      <c r="M129" s="10"/>
      <c r="N129" s="10"/>
      <c r="O129" s="10" t="s">
        <v>47</v>
      </c>
    </row>
    <row r="130" ht="48" customHeight="1" spans="1:15">
      <c r="A130" s="10">
        <v>29</v>
      </c>
      <c r="B130" s="10" t="s">
        <v>4253</v>
      </c>
      <c r="C130" s="10" t="s">
        <v>42</v>
      </c>
      <c r="D130" s="6" t="str">
        <f t="shared" si="2"/>
        <v>男</v>
      </c>
      <c r="E130" s="6" t="str">
        <f t="shared" si="3"/>
        <v>1968**</v>
      </c>
      <c r="F130" s="10" t="s">
        <v>4254</v>
      </c>
      <c r="G130" s="10" t="s">
        <v>4027</v>
      </c>
      <c r="H130" s="10">
        <v>9</v>
      </c>
      <c r="I130" s="10">
        <v>8</v>
      </c>
      <c r="J130" s="10" t="s">
        <v>4255</v>
      </c>
      <c r="K130" s="10">
        <v>3.57</v>
      </c>
      <c r="L130" s="10">
        <v>1.65</v>
      </c>
      <c r="M130" s="10">
        <v>0.213</v>
      </c>
      <c r="N130" s="10" t="s">
        <v>92</v>
      </c>
      <c r="O130" s="10" t="s">
        <v>47</v>
      </c>
    </row>
    <row r="131" ht="48" customHeight="1" spans="1:15">
      <c r="A131" s="10"/>
      <c r="B131" s="10" t="s">
        <v>4256</v>
      </c>
      <c r="C131" s="10" t="s">
        <v>56</v>
      </c>
      <c r="D131" s="6" t="str">
        <f t="shared" ref="D131:D142" si="4">IF(MOD(MID(F131,17,1),2),"男","女")</f>
        <v>女</v>
      </c>
      <c r="E131" s="6" t="str">
        <f t="shared" ref="E131:E142" si="5">TEXT(MID(F131,7,6),"0000-00")</f>
        <v>1968**</v>
      </c>
      <c r="F131" s="10" t="s">
        <v>4257</v>
      </c>
      <c r="G131" s="10"/>
      <c r="H131" s="10"/>
      <c r="I131" s="10"/>
      <c r="J131" s="10"/>
      <c r="K131" s="10"/>
      <c r="L131" s="10"/>
      <c r="M131" s="10"/>
      <c r="N131" s="10"/>
      <c r="O131" s="10" t="s">
        <v>47</v>
      </c>
    </row>
    <row r="132" ht="48" customHeight="1" spans="1:15">
      <c r="A132" s="10"/>
      <c r="B132" s="10" t="s">
        <v>4258</v>
      </c>
      <c r="C132" s="10" t="s">
        <v>388</v>
      </c>
      <c r="D132" s="6" t="str">
        <f t="shared" si="4"/>
        <v>男</v>
      </c>
      <c r="E132" s="6" t="str">
        <f t="shared" si="5"/>
        <v>1999**</v>
      </c>
      <c r="F132" s="10" t="s">
        <v>2227</v>
      </c>
      <c r="G132" s="10"/>
      <c r="H132" s="10"/>
      <c r="I132" s="10"/>
      <c r="J132" s="10"/>
      <c r="K132" s="10"/>
      <c r="L132" s="10"/>
      <c r="M132" s="10"/>
      <c r="N132" s="10"/>
      <c r="O132" s="10" t="s">
        <v>47</v>
      </c>
    </row>
    <row r="133" ht="48" customHeight="1" spans="1:15">
      <c r="A133" s="10"/>
      <c r="B133" s="10" t="s">
        <v>4259</v>
      </c>
      <c r="C133" s="10" t="s">
        <v>56</v>
      </c>
      <c r="D133" s="6" t="str">
        <f t="shared" si="4"/>
        <v>女</v>
      </c>
      <c r="E133" s="6" t="str">
        <f t="shared" si="5"/>
        <v>2001**</v>
      </c>
      <c r="F133" s="10" t="s">
        <v>4260</v>
      </c>
      <c r="G133" s="10"/>
      <c r="H133" s="10"/>
      <c r="I133" s="10"/>
      <c r="J133" s="10"/>
      <c r="K133" s="10"/>
      <c r="L133" s="10"/>
      <c r="M133" s="10"/>
      <c r="N133" s="10"/>
      <c r="O133" s="10" t="s">
        <v>47</v>
      </c>
    </row>
    <row r="134" ht="48" customHeight="1" spans="1:15">
      <c r="A134" s="10"/>
      <c r="B134" s="10" t="s">
        <v>4261</v>
      </c>
      <c r="C134" s="10" t="s">
        <v>42</v>
      </c>
      <c r="D134" s="6" t="str">
        <f t="shared" si="4"/>
        <v>女</v>
      </c>
      <c r="E134" s="6" t="str">
        <f t="shared" si="5"/>
        <v>1991**</v>
      </c>
      <c r="F134" s="10" t="s">
        <v>2928</v>
      </c>
      <c r="G134" s="10"/>
      <c r="H134" s="10"/>
      <c r="I134" s="10"/>
      <c r="J134" s="10"/>
      <c r="K134" s="10"/>
      <c r="L134" s="10"/>
      <c r="M134" s="10"/>
      <c r="N134" s="10"/>
      <c r="O134" s="10" t="s">
        <v>47</v>
      </c>
    </row>
    <row r="135" ht="48" customHeight="1" spans="1:15">
      <c r="A135" s="10"/>
      <c r="B135" s="10" t="s">
        <v>4262</v>
      </c>
      <c r="C135" s="10" t="s">
        <v>42</v>
      </c>
      <c r="D135" s="6" t="str">
        <f t="shared" si="4"/>
        <v>女</v>
      </c>
      <c r="E135" s="6" t="str">
        <f t="shared" si="5"/>
        <v>1968**</v>
      </c>
      <c r="F135" s="10" t="s">
        <v>1468</v>
      </c>
      <c r="G135" s="10"/>
      <c r="H135" s="10"/>
      <c r="I135" s="10"/>
      <c r="J135" s="10"/>
      <c r="K135" s="10"/>
      <c r="L135" s="10"/>
      <c r="M135" s="10"/>
      <c r="N135" s="10"/>
      <c r="O135" s="10" t="s">
        <v>47</v>
      </c>
    </row>
    <row r="136" ht="48" customHeight="1" spans="1:15">
      <c r="A136" s="10"/>
      <c r="B136" s="10" t="s">
        <v>4263</v>
      </c>
      <c r="C136" s="10" t="s">
        <v>4264</v>
      </c>
      <c r="D136" s="6" t="str">
        <f t="shared" si="4"/>
        <v>男</v>
      </c>
      <c r="E136" s="6" t="str">
        <f t="shared" si="5"/>
        <v>1947**</v>
      </c>
      <c r="F136" s="10" t="s">
        <v>4265</v>
      </c>
      <c r="G136" s="10"/>
      <c r="H136" s="10"/>
      <c r="I136" s="10"/>
      <c r="J136" s="10"/>
      <c r="K136" s="10"/>
      <c r="L136" s="10"/>
      <c r="M136" s="10"/>
      <c r="N136" s="10"/>
      <c r="O136" s="10" t="s">
        <v>47</v>
      </c>
    </row>
    <row r="137" ht="48" customHeight="1" spans="1:15">
      <c r="A137" s="10"/>
      <c r="B137" s="10" t="s">
        <v>4266</v>
      </c>
      <c r="C137" s="10" t="s">
        <v>2690</v>
      </c>
      <c r="D137" s="6" t="str">
        <f t="shared" si="4"/>
        <v>女</v>
      </c>
      <c r="E137" s="6" t="str">
        <f t="shared" si="5"/>
        <v>1944**</v>
      </c>
      <c r="F137" s="10" t="s">
        <v>4267</v>
      </c>
      <c r="G137" s="10"/>
      <c r="H137" s="10"/>
      <c r="I137" s="10"/>
      <c r="J137" s="10"/>
      <c r="K137" s="10"/>
      <c r="L137" s="10"/>
      <c r="M137" s="10"/>
      <c r="N137" s="10"/>
      <c r="O137" s="10" t="s">
        <v>47</v>
      </c>
    </row>
    <row r="138" s="2" customFormat="1" ht="35.1" customHeight="1" spans="1:15">
      <c r="A138" s="8">
        <v>30</v>
      </c>
      <c r="B138" s="6" t="s">
        <v>4268</v>
      </c>
      <c r="C138" s="6" t="s">
        <v>42</v>
      </c>
      <c r="D138" s="6" t="str">
        <f t="shared" si="4"/>
        <v>女</v>
      </c>
      <c r="E138" s="6" t="str">
        <f t="shared" si="5"/>
        <v>1950**</v>
      </c>
      <c r="F138" s="6" t="s">
        <v>4269</v>
      </c>
      <c r="G138" s="8" t="s">
        <v>4027</v>
      </c>
      <c r="H138" s="8">
        <v>7</v>
      </c>
      <c r="I138" s="8">
        <v>5</v>
      </c>
      <c r="J138" s="8" t="s">
        <v>4270</v>
      </c>
      <c r="K138" s="8">
        <v>3.26</v>
      </c>
      <c r="L138" s="8">
        <v>2.08</v>
      </c>
      <c r="M138" s="8">
        <v>0.168</v>
      </c>
      <c r="N138" s="8" t="s">
        <v>92</v>
      </c>
      <c r="O138" s="6" t="s">
        <v>47</v>
      </c>
    </row>
    <row r="139" s="2" customFormat="1" ht="35.1" customHeight="1" spans="1:15">
      <c r="A139" s="9"/>
      <c r="B139" s="6" t="s">
        <v>4271</v>
      </c>
      <c r="C139" s="6" t="s">
        <v>42</v>
      </c>
      <c r="D139" s="6" t="str">
        <f t="shared" si="4"/>
        <v>男</v>
      </c>
      <c r="E139" s="6" t="str">
        <f t="shared" si="5"/>
        <v>1974**</v>
      </c>
      <c r="F139" s="6" t="s">
        <v>4272</v>
      </c>
      <c r="G139" s="9"/>
      <c r="H139" s="9"/>
      <c r="I139" s="9"/>
      <c r="J139" s="9"/>
      <c r="K139" s="9"/>
      <c r="L139" s="9"/>
      <c r="M139" s="9"/>
      <c r="N139" s="9"/>
      <c r="O139" s="6" t="s">
        <v>47</v>
      </c>
    </row>
    <row r="140" s="2" customFormat="1" ht="35.1" customHeight="1" spans="1:15">
      <c r="A140" s="9"/>
      <c r="B140" s="6" t="s">
        <v>4273</v>
      </c>
      <c r="C140" s="6" t="s">
        <v>56</v>
      </c>
      <c r="D140" s="6" t="str">
        <f t="shared" si="4"/>
        <v>女</v>
      </c>
      <c r="E140" s="6" t="str">
        <f t="shared" si="5"/>
        <v>1972**</v>
      </c>
      <c r="F140" s="6" t="s">
        <v>1309</v>
      </c>
      <c r="G140" s="9"/>
      <c r="H140" s="9"/>
      <c r="I140" s="9"/>
      <c r="J140" s="9"/>
      <c r="K140" s="9"/>
      <c r="L140" s="9"/>
      <c r="M140" s="9"/>
      <c r="N140" s="9"/>
      <c r="O140" s="6" t="s">
        <v>47</v>
      </c>
    </row>
    <row r="141" s="2" customFormat="1" ht="35.1" customHeight="1" spans="1:15">
      <c r="A141" s="9"/>
      <c r="B141" s="6" t="s">
        <v>4274</v>
      </c>
      <c r="C141" s="6" t="s">
        <v>73</v>
      </c>
      <c r="D141" s="6" t="str">
        <f t="shared" si="4"/>
        <v>男</v>
      </c>
      <c r="E141" s="6" t="str">
        <f t="shared" si="5"/>
        <v>2000**</v>
      </c>
      <c r="F141" s="6" t="s">
        <v>4275</v>
      </c>
      <c r="G141" s="9"/>
      <c r="H141" s="9"/>
      <c r="I141" s="9"/>
      <c r="J141" s="9"/>
      <c r="K141" s="9"/>
      <c r="L141" s="9"/>
      <c r="M141" s="9"/>
      <c r="N141" s="9"/>
      <c r="O141" s="6" t="s">
        <v>47</v>
      </c>
    </row>
    <row r="142" s="2" customFormat="1" ht="35.1" customHeight="1" spans="1:15">
      <c r="A142" s="7"/>
      <c r="B142" s="6" t="s">
        <v>4276</v>
      </c>
      <c r="C142" s="6" t="s">
        <v>42</v>
      </c>
      <c r="D142" s="6" t="str">
        <f t="shared" si="4"/>
        <v>女</v>
      </c>
      <c r="E142" s="6" t="str">
        <f t="shared" si="5"/>
        <v>1997**</v>
      </c>
      <c r="F142" s="6" t="s">
        <v>4277</v>
      </c>
      <c r="G142" s="7"/>
      <c r="H142" s="7"/>
      <c r="I142" s="7"/>
      <c r="J142" s="7"/>
      <c r="K142" s="7"/>
      <c r="L142" s="7"/>
      <c r="M142" s="7"/>
      <c r="N142" s="7"/>
      <c r="O142" s="6" t="s">
        <v>47</v>
      </c>
    </row>
  </sheetData>
  <autoFilter xmlns:etc="http://www.wps.cn/officeDocument/2017/etCustomData" ref="A2:O142" etc:filterBottomFollowUsedRange="0">
    <extLst/>
  </autoFilter>
  <mergeCells count="262">
    <mergeCell ref="A1:O1"/>
    <mergeCell ref="A4:A9"/>
    <mergeCell ref="A10:A13"/>
    <mergeCell ref="A14:A19"/>
    <mergeCell ref="A20:A25"/>
    <mergeCell ref="A26:A29"/>
    <mergeCell ref="A30:A34"/>
    <mergeCell ref="A35:A38"/>
    <mergeCell ref="A39:A44"/>
    <mergeCell ref="A45:A48"/>
    <mergeCell ref="A49:A55"/>
    <mergeCell ref="A56:A60"/>
    <mergeCell ref="A61:A64"/>
    <mergeCell ref="A65:A70"/>
    <mergeCell ref="A71:A75"/>
    <mergeCell ref="A76:A79"/>
    <mergeCell ref="A80:A83"/>
    <mergeCell ref="A84:A86"/>
    <mergeCell ref="A87:A91"/>
    <mergeCell ref="A92:A96"/>
    <mergeCell ref="A97:A100"/>
    <mergeCell ref="A101:A104"/>
    <mergeCell ref="A105:A109"/>
    <mergeCell ref="A110:A113"/>
    <mergeCell ref="A114:A116"/>
    <mergeCell ref="A117:A120"/>
    <mergeCell ref="A121:A123"/>
    <mergeCell ref="A124:A129"/>
    <mergeCell ref="A130:A137"/>
    <mergeCell ref="A138:A142"/>
    <mergeCell ref="G4:G9"/>
    <mergeCell ref="G10:G13"/>
    <mergeCell ref="G14:G19"/>
    <mergeCell ref="G20:G25"/>
    <mergeCell ref="G26:G29"/>
    <mergeCell ref="G30:G34"/>
    <mergeCell ref="G35:G38"/>
    <mergeCell ref="G39:G44"/>
    <mergeCell ref="G45:G48"/>
    <mergeCell ref="G49:G55"/>
    <mergeCell ref="G56:G60"/>
    <mergeCell ref="G61:G64"/>
    <mergeCell ref="G65:G70"/>
    <mergeCell ref="G71:G75"/>
    <mergeCell ref="G76:G79"/>
    <mergeCell ref="G80:G83"/>
    <mergeCell ref="G84:G86"/>
    <mergeCell ref="G87:G91"/>
    <mergeCell ref="G92:G96"/>
    <mergeCell ref="G97:G100"/>
    <mergeCell ref="G101:G104"/>
    <mergeCell ref="G105:G109"/>
    <mergeCell ref="G110:G113"/>
    <mergeCell ref="G114:G116"/>
    <mergeCell ref="G117:G120"/>
    <mergeCell ref="G121:G123"/>
    <mergeCell ref="G124:G129"/>
    <mergeCell ref="G130:G137"/>
    <mergeCell ref="G138:G142"/>
    <mergeCell ref="H4:H9"/>
    <mergeCell ref="H10:H13"/>
    <mergeCell ref="H14:H19"/>
    <mergeCell ref="H20:H25"/>
    <mergeCell ref="H26:H29"/>
    <mergeCell ref="H30:H34"/>
    <mergeCell ref="H35:H38"/>
    <mergeCell ref="H39:H44"/>
    <mergeCell ref="H45:H48"/>
    <mergeCell ref="H49:H55"/>
    <mergeCell ref="H56:H60"/>
    <mergeCell ref="H61:H64"/>
    <mergeCell ref="H65:H70"/>
    <mergeCell ref="H71:H75"/>
    <mergeCell ref="H76:H79"/>
    <mergeCell ref="H80:H83"/>
    <mergeCell ref="H84:H86"/>
    <mergeCell ref="H87:H91"/>
    <mergeCell ref="H92:H96"/>
    <mergeCell ref="H97:H100"/>
    <mergeCell ref="H101:H104"/>
    <mergeCell ref="H105:H109"/>
    <mergeCell ref="H110:H113"/>
    <mergeCell ref="H114:H116"/>
    <mergeCell ref="H117:H120"/>
    <mergeCell ref="H121:H123"/>
    <mergeCell ref="H124:H129"/>
    <mergeCell ref="H130:H137"/>
    <mergeCell ref="H138:H142"/>
    <mergeCell ref="I4:I9"/>
    <mergeCell ref="I10:I13"/>
    <mergeCell ref="I14:I19"/>
    <mergeCell ref="I20:I25"/>
    <mergeCell ref="I26:I29"/>
    <mergeCell ref="I30:I34"/>
    <mergeCell ref="I35:I38"/>
    <mergeCell ref="I39:I44"/>
    <mergeCell ref="I45:I48"/>
    <mergeCell ref="I49:I55"/>
    <mergeCell ref="I56:I60"/>
    <mergeCell ref="I61:I64"/>
    <mergeCell ref="I65:I70"/>
    <mergeCell ref="I71:I75"/>
    <mergeCell ref="I76:I79"/>
    <mergeCell ref="I80:I83"/>
    <mergeCell ref="I84:I86"/>
    <mergeCell ref="I87:I91"/>
    <mergeCell ref="I92:I96"/>
    <mergeCell ref="I97:I100"/>
    <mergeCell ref="I101:I104"/>
    <mergeCell ref="I105:I109"/>
    <mergeCell ref="I110:I113"/>
    <mergeCell ref="I114:I116"/>
    <mergeCell ref="I117:I120"/>
    <mergeCell ref="I121:I123"/>
    <mergeCell ref="I124:I129"/>
    <mergeCell ref="I130:I137"/>
    <mergeCell ref="I138:I142"/>
    <mergeCell ref="J4:J9"/>
    <mergeCell ref="J10:J13"/>
    <mergeCell ref="J14:J19"/>
    <mergeCell ref="J20:J25"/>
    <mergeCell ref="J26:J29"/>
    <mergeCell ref="J30:J34"/>
    <mergeCell ref="J35:J38"/>
    <mergeCell ref="J39:J44"/>
    <mergeCell ref="J45:J48"/>
    <mergeCell ref="J49:J55"/>
    <mergeCell ref="J56:J60"/>
    <mergeCell ref="J61:J64"/>
    <mergeCell ref="J65:J70"/>
    <mergeCell ref="J71:J75"/>
    <mergeCell ref="J76:J79"/>
    <mergeCell ref="J80:J83"/>
    <mergeCell ref="J84:J86"/>
    <mergeCell ref="J87:J91"/>
    <mergeCell ref="J92:J96"/>
    <mergeCell ref="J97:J100"/>
    <mergeCell ref="J101:J104"/>
    <mergeCell ref="J105:J109"/>
    <mergeCell ref="J110:J113"/>
    <mergeCell ref="J114:J116"/>
    <mergeCell ref="J117:J120"/>
    <mergeCell ref="J121:J123"/>
    <mergeCell ref="J124:J129"/>
    <mergeCell ref="J130:J137"/>
    <mergeCell ref="J138:J142"/>
    <mergeCell ref="K4:K9"/>
    <mergeCell ref="K10:K13"/>
    <mergeCell ref="K14:K19"/>
    <mergeCell ref="K20:K25"/>
    <mergeCell ref="K26:K29"/>
    <mergeCell ref="K30:K34"/>
    <mergeCell ref="K35:K38"/>
    <mergeCell ref="K39:K44"/>
    <mergeCell ref="K45:K48"/>
    <mergeCell ref="K49:K55"/>
    <mergeCell ref="K56:K60"/>
    <mergeCell ref="K61:K64"/>
    <mergeCell ref="K65:K70"/>
    <mergeCell ref="K71:K75"/>
    <mergeCell ref="K76:K79"/>
    <mergeCell ref="K80:K83"/>
    <mergeCell ref="K84:K86"/>
    <mergeCell ref="K87:K91"/>
    <mergeCell ref="K92:K96"/>
    <mergeCell ref="K97:K100"/>
    <mergeCell ref="K101:K104"/>
    <mergeCell ref="K105:K109"/>
    <mergeCell ref="K110:K113"/>
    <mergeCell ref="K114:K116"/>
    <mergeCell ref="K117:K120"/>
    <mergeCell ref="K121:K123"/>
    <mergeCell ref="K124:K129"/>
    <mergeCell ref="K130:K137"/>
    <mergeCell ref="K138:K142"/>
    <mergeCell ref="L4:L9"/>
    <mergeCell ref="L10:L13"/>
    <mergeCell ref="L14:L19"/>
    <mergeCell ref="L20:L25"/>
    <mergeCell ref="L26:L29"/>
    <mergeCell ref="L30:L34"/>
    <mergeCell ref="L35:L38"/>
    <mergeCell ref="L39:L44"/>
    <mergeCell ref="L45:L48"/>
    <mergeCell ref="L49:L55"/>
    <mergeCell ref="L56:L60"/>
    <mergeCell ref="L61:L64"/>
    <mergeCell ref="L65:L70"/>
    <mergeCell ref="L71:L75"/>
    <mergeCell ref="L76:L79"/>
    <mergeCell ref="L80:L83"/>
    <mergeCell ref="L84:L86"/>
    <mergeCell ref="L87:L91"/>
    <mergeCell ref="L92:L96"/>
    <mergeCell ref="L97:L100"/>
    <mergeCell ref="L101:L104"/>
    <mergeCell ref="L105:L109"/>
    <mergeCell ref="L110:L113"/>
    <mergeCell ref="L114:L116"/>
    <mergeCell ref="L117:L120"/>
    <mergeCell ref="L121:L123"/>
    <mergeCell ref="L124:L129"/>
    <mergeCell ref="L130:L137"/>
    <mergeCell ref="L138:L142"/>
    <mergeCell ref="M4:M9"/>
    <mergeCell ref="M10:M13"/>
    <mergeCell ref="M14:M19"/>
    <mergeCell ref="M20:M25"/>
    <mergeCell ref="M26:M29"/>
    <mergeCell ref="M30:M34"/>
    <mergeCell ref="M35:M38"/>
    <mergeCell ref="M39:M44"/>
    <mergeCell ref="M45:M48"/>
    <mergeCell ref="M49:M55"/>
    <mergeCell ref="M56:M60"/>
    <mergeCell ref="M61:M64"/>
    <mergeCell ref="M65:M70"/>
    <mergeCell ref="M71:M75"/>
    <mergeCell ref="M76:M79"/>
    <mergeCell ref="M80:M83"/>
    <mergeCell ref="M84:M86"/>
    <mergeCell ref="M87:M91"/>
    <mergeCell ref="M92:M96"/>
    <mergeCell ref="M97:M100"/>
    <mergeCell ref="M101:M104"/>
    <mergeCell ref="M105:M109"/>
    <mergeCell ref="M110:M113"/>
    <mergeCell ref="M114:M116"/>
    <mergeCell ref="M117:M120"/>
    <mergeCell ref="M121:M123"/>
    <mergeCell ref="M124:M129"/>
    <mergeCell ref="M130:M137"/>
    <mergeCell ref="M138:M142"/>
    <mergeCell ref="N4:N9"/>
    <mergeCell ref="N10:N13"/>
    <mergeCell ref="N14:N19"/>
    <mergeCell ref="N20:N25"/>
    <mergeCell ref="N26:N29"/>
    <mergeCell ref="N30:N34"/>
    <mergeCell ref="N35:N38"/>
    <mergeCell ref="N39:N44"/>
    <mergeCell ref="N45:N48"/>
    <mergeCell ref="N49:N55"/>
    <mergeCell ref="N56:N60"/>
    <mergeCell ref="N61:N64"/>
    <mergeCell ref="N65:N70"/>
    <mergeCell ref="N71:N75"/>
    <mergeCell ref="N76:N79"/>
    <mergeCell ref="N80:N83"/>
    <mergeCell ref="N84:N86"/>
    <mergeCell ref="N87:N91"/>
    <mergeCell ref="N92:N96"/>
    <mergeCell ref="N97:N100"/>
    <mergeCell ref="N101:N104"/>
    <mergeCell ref="N105:N109"/>
    <mergeCell ref="N110:N113"/>
    <mergeCell ref="N114:N116"/>
    <mergeCell ref="N117:N120"/>
    <mergeCell ref="N121:N123"/>
    <mergeCell ref="N124:N129"/>
    <mergeCell ref="N130:N137"/>
    <mergeCell ref="N138:N142"/>
  </mergeCells>
  <pageMargins left="0.75" right="0.75" top="1" bottom="1" header="0.5" footer="0.5"/>
  <pageSetup paperSize="8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1"/>
  <sheetViews>
    <sheetView zoomScale="80" zoomScaleNormal="80" workbookViewId="0">
      <selection activeCell="P9" sqref="P9"/>
    </sheetView>
  </sheetViews>
  <sheetFormatPr defaultColWidth="9" defaultRowHeight="45" customHeight="1"/>
  <cols>
    <col min="1" max="1" width="5.5" style="2" customWidth="1"/>
    <col min="2" max="2" width="9" style="2" customWidth="1"/>
    <col min="3" max="3" width="11.25" style="2" customWidth="1"/>
    <col min="4" max="4" width="7.625" style="2" customWidth="1"/>
    <col min="5" max="5" width="10.75" style="2" customWidth="1"/>
    <col min="6" max="6" width="23.125" style="2" customWidth="1"/>
    <col min="7" max="7" width="10.5" style="2" customWidth="1"/>
    <col min="8" max="8" width="6.625" style="2" customWidth="1"/>
    <col min="9" max="9" width="9.5" style="2" customWidth="1"/>
    <col min="10" max="10" width="19.125" style="2" customWidth="1"/>
    <col min="11" max="11" width="8" style="2" customWidth="1"/>
    <col min="12" max="12" width="8.5" style="2" customWidth="1"/>
    <col min="13" max="13" width="7.625" style="2" customWidth="1"/>
    <col min="14" max="14" width="13.875" style="2" customWidth="1"/>
    <col min="15" max="15" width="22" style="2" customWidth="1"/>
    <col min="16" max="16" width="13.125" style="2" customWidth="1"/>
    <col min="17" max="16384" width="9" style="2"/>
  </cols>
  <sheetData>
    <row r="1" customHeight="1" spans="1:15">
      <c r="A1" s="78" t="s">
        <v>25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3"/>
    </row>
    <row r="2" s="1" customFormat="1" ht="69.95" customHeight="1" spans="1:15">
      <c r="A2" s="5" t="s">
        <v>26</v>
      </c>
      <c r="B2" s="5" t="s">
        <v>27</v>
      </c>
      <c r="C2" s="6" t="s">
        <v>28</v>
      </c>
      <c r="D2" s="6" t="s">
        <v>29</v>
      </c>
      <c r="E2" s="6" t="s">
        <v>30</v>
      </c>
      <c r="F2" s="6" t="s">
        <v>31</v>
      </c>
      <c r="G2" s="6" t="s">
        <v>32</v>
      </c>
      <c r="H2" s="6" t="s">
        <v>33</v>
      </c>
      <c r="I2" s="5" t="s">
        <v>34</v>
      </c>
      <c r="J2" s="5" t="s">
        <v>35</v>
      </c>
      <c r="K2" s="5" t="s">
        <v>36</v>
      </c>
      <c r="L2" s="5" t="s">
        <v>37</v>
      </c>
      <c r="M2" s="5" t="s">
        <v>38</v>
      </c>
      <c r="N2" s="5" t="s">
        <v>39</v>
      </c>
      <c r="O2" s="5" t="s">
        <v>40</v>
      </c>
    </row>
    <row r="3" s="1" customFormat="1" ht="30" customHeight="1" spans="1:15">
      <c r="A3" s="6">
        <v>1</v>
      </c>
      <c r="B3" s="6" t="s">
        <v>41</v>
      </c>
      <c r="C3" s="6" t="s">
        <v>42</v>
      </c>
      <c r="D3" s="6" t="str">
        <f t="shared" ref="D3:D66" si="0">IF(MOD(MID(F3,17,1),2),"男","女")</f>
        <v>男</v>
      </c>
      <c r="E3" s="6" t="str">
        <f t="shared" ref="E3:E66" si="1">TEXT(MID(F3,7,6),"0000-00")</f>
        <v>1961**</v>
      </c>
      <c r="F3" s="6" t="s">
        <v>43</v>
      </c>
      <c r="G3" s="6" t="s">
        <v>44</v>
      </c>
      <c r="H3" s="6">
        <v>7</v>
      </c>
      <c r="I3" s="6">
        <v>5</v>
      </c>
      <c r="J3" s="36" t="s">
        <v>45</v>
      </c>
      <c r="K3" s="6">
        <v>3.35</v>
      </c>
      <c r="L3" s="6">
        <v>3.35</v>
      </c>
      <c r="M3" s="6">
        <v>0</v>
      </c>
      <c r="N3" s="6" t="s">
        <v>46</v>
      </c>
      <c r="O3" s="6" t="s">
        <v>47</v>
      </c>
    </row>
    <row r="4" s="1" customFormat="1" ht="30" customHeight="1" spans="1:15">
      <c r="A4" s="6"/>
      <c r="B4" s="6" t="s">
        <v>48</v>
      </c>
      <c r="C4" s="6" t="s">
        <v>49</v>
      </c>
      <c r="D4" s="6" t="str">
        <f t="shared" si="0"/>
        <v>女</v>
      </c>
      <c r="E4" s="6" t="str">
        <f t="shared" si="1"/>
        <v>1986**</v>
      </c>
      <c r="F4" s="6" t="s">
        <v>50</v>
      </c>
      <c r="G4" s="6"/>
      <c r="H4" s="6"/>
      <c r="I4" s="6"/>
      <c r="J4" s="36"/>
      <c r="K4" s="6"/>
      <c r="L4" s="6"/>
      <c r="M4" s="6"/>
      <c r="N4" s="6"/>
      <c r="O4" s="6" t="s">
        <v>51</v>
      </c>
    </row>
    <row r="5" s="1" customFormat="1" ht="30" customHeight="1" spans="1:15">
      <c r="A5" s="6"/>
      <c r="B5" s="6" t="s">
        <v>52</v>
      </c>
      <c r="C5" s="6" t="s">
        <v>53</v>
      </c>
      <c r="D5" s="6" t="str">
        <f t="shared" si="0"/>
        <v>男</v>
      </c>
      <c r="E5" s="6" t="str">
        <f t="shared" si="1"/>
        <v>1987**</v>
      </c>
      <c r="F5" s="6" t="s">
        <v>54</v>
      </c>
      <c r="G5" s="6"/>
      <c r="H5" s="6"/>
      <c r="I5" s="6"/>
      <c r="J5" s="36"/>
      <c r="K5" s="6"/>
      <c r="L5" s="6"/>
      <c r="M5" s="6"/>
      <c r="N5" s="6"/>
      <c r="O5" s="6" t="s">
        <v>47</v>
      </c>
    </row>
    <row r="6" s="1" customFormat="1" ht="30" customHeight="1" spans="1:15">
      <c r="A6" s="6"/>
      <c r="B6" s="6" t="s">
        <v>55</v>
      </c>
      <c r="C6" s="6" t="s">
        <v>56</v>
      </c>
      <c r="D6" s="6" t="str">
        <f t="shared" si="0"/>
        <v>女</v>
      </c>
      <c r="E6" s="6" t="str">
        <f t="shared" si="1"/>
        <v>1989**</v>
      </c>
      <c r="F6" s="6" t="s">
        <v>57</v>
      </c>
      <c r="G6" s="6"/>
      <c r="H6" s="6"/>
      <c r="I6" s="6"/>
      <c r="J6" s="36"/>
      <c r="K6" s="6"/>
      <c r="L6" s="6"/>
      <c r="M6" s="6"/>
      <c r="N6" s="6"/>
      <c r="O6" s="6" t="s">
        <v>47</v>
      </c>
    </row>
    <row r="7" s="1" customFormat="1" ht="30" customHeight="1" spans="1:17">
      <c r="A7" s="6"/>
      <c r="B7" s="6" t="s">
        <v>58</v>
      </c>
      <c r="C7" s="6" t="s">
        <v>59</v>
      </c>
      <c r="D7" s="6" t="str">
        <f t="shared" si="0"/>
        <v>女</v>
      </c>
      <c r="E7" s="6" t="str">
        <f t="shared" si="1"/>
        <v>1941**</v>
      </c>
      <c r="F7" s="6" t="s">
        <v>60</v>
      </c>
      <c r="G7" s="6"/>
      <c r="H7" s="6"/>
      <c r="I7" s="6"/>
      <c r="J7" s="36"/>
      <c r="K7" s="6"/>
      <c r="L7" s="6"/>
      <c r="M7" s="6"/>
      <c r="N7" s="6"/>
      <c r="O7" s="6" t="s">
        <v>47</v>
      </c>
      <c r="P7" s="93"/>
      <c r="Q7" s="95"/>
    </row>
    <row r="8" s="1" customFormat="1" ht="42" customHeight="1" spans="1:15">
      <c r="A8" s="6">
        <v>2</v>
      </c>
      <c r="B8" s="6" t="s">
        <v>61</v>
      </c>
      <c r="C8" s="6" t="s">
        <v>42</v>
      </c>
      <c r="D8" s="6" t="str">
        <f t="shared" si="0"/>
        <v>男</v>
      </c>
      <c r="E8" s="6" t="str">
        <f t="shared" si="1"/>
        <v>1948**</v>
      </c>
      <c r="F8" s="6" t="s">
        <v>62</v>
      </c>
      <c r="G8" s="6" t="s">
        <v>44</v>
      </c>
      <c r="H8" s="6">
        <v>2</v>
      </c>
      <c r="I8" s="6">
        <v>2</v>
      </c>
      <c r="J8" s="6" t="s">
        <v>45</v>
      </c>
      <c r="K8" s="6">
        <v>2.37</v>
      </c>
      <c r="L8" s="6">
        <v>2.37</v>
      </c>
      <c r="M8" s="6">
        <v>0</v>
      </c>
      <c r="N8" s="6" t="s">
        <v>46</v>
      </c>
      <c r="O8" s="6" t="s">
        <v>47</v>
      </c>
    </row>
    <row r="9" s="1" customFormat="1" ht="48" customHeight="1" spans="1:15">
      <c r="A9" s="6"/>
      <c r="B9" s="6" t="s">
        <v>63</v>
      </c>
      <c r="C9" s="6" t="s">
        <v>56</v>
      </c>
      <c r="D9" s="6" t="str">
        <f t="shared" si="0"/>
        <v>女</v>
      </c>
      <c r="E9" s="6" t="str">
        <f t="shared" si="1"/>
        <v>1951**</v>
      </c>
      <c r="F9" s="6" t="s">
        <v>64</v>
      </c>
      <c r="G9" s="6"/>
      <c r="H9" s="6"/>
      <c r="I9" s="6"/>
      <c r="J9" s="6"/>
      <c r="K9" s="6"/>
      <c r="L9" s="6"/>
      <c r="M9" s="6"/>
      <c r="N9" s="6"/>
      <c r="O9" s="6" t="s">
        <v>47</v>
      </c>
    </row>
    <row r="10" s="1" customFormat="1" ht="42" customHeight="1" spans="1:17">
      <c r="A10" s="6">
        <v>3</v>
      </c>
      <c r="B10" s="6" t="s">
        <v>65</v>
      </c>
      <c r="C10" s="6" t="s">
        <v>42</v>
      </c>
      <c r="D10" s="6" t="str">
        <f t="shared" si="0"/>
        <v>男</v>
      </c>
      <c r="E10" s="6" t="str">
        <f t="shared" si="1"/>
        <v>1957**</v>
      </c>
      <c r="F10" s="6" t="s">
        <v>66</v>
      </c>
      <c r="G10" s="6" t="s">
        <v>44</v>
      </c>
      <c r="H10" s="6">
        <v>7</v>
      </c>
      <c r="I10" s="6">
        <v>5</v>
      </c>
      <c r="J10" s="6" t="s">
        <v>45</v>
      </c>
      <c r="K10" s="6">
        <v>2.74</v>
      </c>
      <c r="L10" s="6">
        <v>2.74</v>
      </c>
      <c r="M10" s="6">
        <v>0</v>
      </c>
      <c r="N10" s="6" t="s">
        <v>46</v>
      </c>
      <c r="O10" s="6" t="s">
        <v>47</v>
      </c>
      <c r="Q10" s="91"/>
    </row>
    <row r="11" s="1" customFormat="1" ht="36.95" customHeight="1" spans="1:15">
      <c r="A11" s="6"/>
      <c r="B11" s="6" t="s">
        <v>67</v>
      </c>
      <c r="C11" s="6" t="s">
        <v>56</v>
      </c>
      <c r="D11" s="6" t="str">
        <f t="shared" si="0"/>
        <v>女</v>
      </c>
      <c r="E11" s="6" t="str">
        <f t="shared" si="1"/>
        <v>1962**</v>
      </c>
      <c r="F11" s="6" t="s">
        <v>68</v>
      </c>
      <c r="G11" s="6"/>
      <c r="H11" s="6"/>
      <c r="I11" s="6"/>
      <c r="J11" s="6"/>
      <c r="K11" s="6"/>
      <c r="L11" s="6"/>
      <c r="M11" s="6"/>
      <c r="N11" s="6"/>
      <c r="O11" s="6" t="s">
        <v>47</v>
      </c>
    </row>
    <row r="12" s="1" customFormat="1" ht="39" customHeight="1" spans="1:15">
      <c r="A12" s="6"/>
      <c r="B12" s="6" t="s">
        <v>69</v>
      </c>
      <c r="C12" s="6" t="s">
        <v>70</v>
      </c>
      <c r="D12" s="6" t="str">
        <f t="shared" si="0"/>
        <v>女</v>
      </c>
      <c r="E12" s="6" t="str">
        <f t="shared" si="1"/>
        <v>1982**</v>
      </c>
      <c r="F12" s="6" t="s">
        <v>71</v>
      </c>
      <c r="G12" s="6"/>
      <c r="H12" s="6"/>
      <c r="I12" s="6"/>
      <c r="J12" s="6"/>
      <c r="K12" s="6"/>
      <c r="L12" s="6"/>
      <c r="M12" s="6"/>
      <c r="N12" s="6"/>
      <c r="O12" s="6" t="s">
        <v>47</v>
      </c>
    </row>
    <row r="13" s="1" customFormat="1" ht="39.95" customHeight="1" spans="1:15">
      <c r="A13" s="6"/>
      <c r="B13" s="6" t="s">
        <v>72</v>
      </c>
      <c r="C13" s="6" t="s">
        <v>73</v>
      </c>
      <c r="D13" s="6" t="str">
        <f t="shared" si="0"/>
        <v>男</v>
      </c>
      <c r="E13" s="6" t="str">
        <f t="shared" si="1"/>
        <v>1984**</v>
      </c>
      <c r="F13" s="6" t="s">
        <v>74</v>
      </c>
      <c r="G13" s="6"/>
      <c r="H13" s="6"/>
      <c r="I13" s="6"/>
      <c r="J13" s="6"/>
      <c r="K13" s="6"/>
      <c r="L13" s="6"/>
      <c r="M13" s="6"/>
      <c r="N13" s="6"/>
      <c r="O13" s="6" t="s">
        <v>47</v>
      </c>
    </row>
    <row r="14" s="1" customFormat="1" ht="38.1" customHeight="1" spans="1:15">
      <c r="A14" s="6"/>
      <c r="B14" s="6" t="s">
        <v>75</v>
      </c>
      <c r="C14" s="6" t="s">
        <v>49</v>
      </c>
      <c r="D14" s="6" t="str">
        <f t="shared" si="0"/>
        <v>女</v>
      </c>
      <c r="E14" s="6" t="str">
        <f t="shared" si="1"/>
        <v>1986**</v>
      </c>
      <c r="F14" s="6" t="s">
        <v>76</v>
      </c>
      <c r="G14" s="6"/>
      <c r="H14" s="6"/>
      <c r="I14" s="6"/>
      <c r="J14" s="6"/>
      <c r="K14" s="6"/>
      <c r="L14" s="6"/>
      <c r="M14" s="6"/>
      <c r="N14" s="6"/>
      <c r="O14" s="6" t="s">
        <v>47</v>
      </c>
    </row>
    <row r="15" s="1" customFormat="1" ht="30" customHeight="1" spans="1:15">
      <c r="A15" s="6">
        <v>4</v>
      </c>
      <c r="B15" s="6" t="s">
        <v>77</v>
      </c>
      <c r="C15" s="6" t="s">
        <v>42</v>
      </c>
      <c r="D15" s="6" t="str">
        <f t="shared" si="0"/>
        <v>女</v>
      </c>
      <c r="E15" s="6" t="str">
        <f t="shared" si="1"/>
        <v>1962**</v>
      </c>
      <c r="F15" s="6" t="s">
        <v>78</v>
      </c>
      <c r="G15" s="6" t="s">
        <v>44</v>
      </c>
      <c r="H15" s="6">
        <v>5</v>
      </c>
      <c r="I15" s="6">
        <v>4</v>
      </c>
      <c r="J15" s="6" t="s">
        <v>45</v>
      </c>
      <c r="K15" s="6">
        <v>3.83</v>
      </c>
      <c r="L15" s="6">
        <v>3.83</v>
      </c>
      <c r="M15" s="6">
        <v>0</v>
      </c>
      <c r="N15" s="6" t="s">
        <v>46</v>
      </c>
      <c r="O15" s="6" t="s">
        <v>47</v>
      </c>
    </row>
    <row r="16" s="1" customFormat="1" ht="30" customHeight="1" spans="1:15">
      <c r="A16" s="6"/>
      <c r="B16" s="6" t="s">
        <v>79</v>
      </c>
      <c r="C16" s="6" t="s">
        <v>80</v>
      </c>
      <c r="D16" s="6" t="str">
        <f t="shared" si="0"/>
        <v>女</v>
      </c>
      <c r="E16" s="6" t="str">
        <f t="shared" si="1"/>
        <v>1972**</v>
      </c>
      <c r="F16" s="6" t="s">
        <v>81</v>
      </c>
      <c r="G16" s="6"/>
      <c r="H16" s="6"/>
      <c r="I16" s="6"/>
      <c r="J16" s="6"/>
      <c r="K16" s="6"/>
      <c r="L16" s="6"/>
      <c r="M16" s="6"/>
      <c r="N16" s="6"/>
      <c r="O16" s="6" t="s">
        <v>82</v>
      </c>
    </row>
    <row r="17" s="1" customFormat="1" ht="30" customHeight="1" spans="1:15">
      <c r="A17" s="6"/>
      <c r="B17" s="6" t="s">
        <v>83</v>
      </c>
      <c r="C17" s="6" t="s">
        <v>70</v>
      </c>
      <c r="D17" s="6" t="str">
        <f t="shared" si="0"/>
        <v>女</v>
      </c>
      <c r="E17" s="6" t="str">
        <f t="shared" si="1"/>
        <v>1984**</v>
      </c>
      <c r="F17" s="6" t="s">
        <v>84</v>
      </c>
      <c r="G17" s="6"/>
      <c r="H17" s="6"/>
      <c r="I17" s="6"/>
      <c r="J17" s="6"/>
      <c r="K17" s="6"/>
      <c r="L17" s="6"/>
      <c r="M17" s="6"/>
      <c r="N17" s="6"/>
      <c r="O17" s="6" t="s">
        <v>47</v>
      </c>
    </row>
    <row r="18" s="1" customFormat="1" ht="38.1" customHeight="1" spans="1:15">
      <c r="A18" s="6"/>
      <c r="B18" s="6" t="s">
        <v>85</v>
      </c>
      <c r="C18" s="6" t="s">
        <v>86</v>
      </c>
      <c r="D18" s="6" t="str">
        <f t="shared" si="0"/>
        <v>男</v>
      </c>
      <c r="E18" s="6" t="str">
        <f t="shared" si="1"/>
        <v>1928**</v>
      </c>
      <c r="F18" s="6" t="s">
        <v>87</v>
      </c>
      <c r="G18" s="6"/>
      <c r="H18" s="6"/>
      <c r="I18" s="6"/>
      <c r="J18" s="6"/>
      <c r="K18" s="6"/>
      <c r="L18" s="6"/>
      <c r="M18" s="6"/>
      <c r="N18" s="6"/>
      <c r="O18" s="6" t="s">
        <v>88</v>
      </c>
    </row>
    <row r="19" s="1" customFormat="1" ht="30" customHeight="1" spans="1:15">
      <c r="A19" s="6">
        <v>5</v>
      </c>
      <c r="B19" s="6" t="s">
        <v>89</v>
      </c>
      <c r="C19" s="6" t="s">
        <v>42</v>
      </c>
      <c r="D19" s="6" t="str">
        <f t="shared" si="0"/>
        <v>女</v>
      </c>
      <c r="E19" s="6" t="str">
        <f t="shared" si="1"/>
        <v>1963**</v>
      </c>
      <c r="F19" s="6" t="s">
        <v>90</v>
      </c>
      <c r="G19" s="6" t="s">
        <v>44</v>
      </c>
      <c r="H19" s="6">
        <v>9</v>
      </c>
      <c r="I19" s="6">
        <v>6</v>
      </c>
      <c r="J19" s="6" t="s">
        <v>91</v>
      </c>
      <c r="K19" s="6">
        <v>2.19</v>
      </c>
      <c r="L19" s="6">
        <v>2.19</v>
      </c>
      <c r="M19" s="6">
        <v>0</v>
      </c>
      <c r="N19" s="6" t="s">
        <v>92</v>
      </c>
      <c r="O19" s="6" t="s">
        <v>47</v>
      </c>
    </row>
    <row r="20" s="1" customFormat="1" ht="30" customHeight="1" spans="1:15">
      <c r="A20" s="6"/>
      <c r="B20" s="6" t="s">
        <v>93</v>
      </c>
      <c r="C20" s="6" t="s">
        <v>94</v>
      </c>
      <c r="D20" s="6" t="str">
        <f t="shared" si="0"/>
        <v>男</v>
      </c>
      <c r="E20" s="6" t="str">
        <f t="shared" si="1"/>
        <v>1968**</v>
      </c>
      <c r="F20" s="6" t="s">
        <v>95</v>
      </c>
      <c r="G20" s="6"/>
      <c r="H20" s="6"/>
      <c r="I20" s="6"/>
      <c r="J20" s="6"/>
      <c r="K20" s="6"/>
      <c r="L20" s="6"/>
      <c r="M20" s="6"/>
      <c r="N20" s="6"/>
      <c r="O20" s="6" t="s">
        <v>47</v>
      </c>
    </row>
    <row r="21" s="1" customFormat="1" ht="35.1" customHeight="1" spans="1:15">
      <c r="A21" s="6"/>
      <c r="B21" s="6" t="s">
        <v>96</v>
      </c>
      <c r="C21" s="6" t="s">
        <v>53</v>
      </c>
      <c r="D21" s="6" t="str">
        <f t="shared" si="0"/>
        <v>男</v>
      </c>
      <c r="E21" s="6" t="str">
        <f t="shared" si="1"/>
        <v>1989**</v>
      </c>
      <c r="F21" s="6" t="s">
        <v>97</v>
      </c>
      <c r="G21" s="6"/>
      <c r="H21" s="6"/>
      <c r="I21" s="6"/>
      <c r="J21" s="6"/>
      <c r="K21" s="6"/>
      <c r="L21" s="6"/>
      <c r="M21" s="6"/>
      <c r="N21" s="6"/>
      <c r="O21" s="6" t="s">
        <v>47</v>
      </c>
    </row>
    <row r="22" s="1" customFormat="1" ht="35.1" customHeight="1" spans="1:15">
      <c r="A22" s="6"/>
      <c r="B22" s="6" t="s">
        <v>98</v>
      </c>
      <c r="C22" s="6" t="s">
        <v>56</v>
      </c>
      <c r="D22" s="6" t="str">
        <f t="shared" si="0"/>
        <v>女</v>
      </c>
      <c r="E22" s="6" t="str">
        <f t="shared" si="1"/>
        <v>1994**</v>
      </c>
      <c r="F22" s="6" t="s">
        <v>99</v>
      </c>
      <c r="G22" s="6"/>
      <c r="H22" s="6"/>
      <c r="I22" s="6"/>
      <c r="J22" s="6"/>
      <c r="K22" s="6"/>
      <c r="L22" s="6"/>
      <c r="M22" s="6"/>
      <c r="N22" s="6"/>
      <c r="O22" s="6" t="s">
        <v>47</v>
      </c>
    </row>
    <row r="23" s="1" customFormat="1" ht="35.1" customHeight="1" spans="1:15">
      <c r="A23" s="6"/>
      <c r="B23" s="6" t="s">
        <v>100</v>
      </c>
      <c r="C23" s="6" t="s">
        <v>53</v>
      </c>
      <c r="D23" s="6" t="str">
        <f t="shared" si="0"/>
        <v>男</v>
      </c>
      <c r="E23" s="6" t="str">
        <f t="shared" si="1"/>
        <v>1985**</v>
      </c>
      <c r="F23" s="6" t="s">
        <v>101</v>
      </c>
      <c r="G23" s="6"/>
      <c r="H23" s="6"/>
      <c r="I23" s="6"/>
      <c r="J23" s="6"/>
      <c r="K23" s="6"/>
      <c r="L23" s="6"/>
      <c r="M23" s="6"/>
      <c r="N23" s="6"/>
      <c r="O23" s="6" t="s">
        <v>47</v>
      </c>
    </row>
    <row r="24" s="1" customFormat="1" ht="29.1" customHeight="1" spans="1:15">
      <c r="A24" s="6"/>
      <c r="B24" s="6" t="s">
        <v>102</v>
      </c>
      <c r="C24" s="6" t="s">
        <v>56</v>
      </c>
      <c r="D24" s="6" t="str">
        <f t="shared" si="0"/>
        <v>女</v>
      </c>
      <c r="E24" s="6" t="str">
        <f t="shared" si="1"/>
        <v>1991**</v>
      </c>
      <c r="F24" s="6" t="s">
        <v>103</v>
      </c>
      <c r="G24" s="6"/>
      <c r="H24" s="6"/>
      <c r="I24" s="6"/>
      <c r="J24" s="6"/>
      <c r="K24" s="6"/>
      <c r="L24" s="6"/>
      <c r="M24" s="6"/>
      <c r="N24" s="6"/>
      <c r="O24" s="6" t="s">
        <v>47</v>
      </c>
    </row>
    <row r="25" s="1" customFormat="1" ht="29.1" customHeight="1" spans="1:15">
      <c r="A25" s="6">
        <v>6</v>
      </c>
      <c r="B25" s="6" t="s">
        <v>104</v>
      </c>
      <c r="C25" s="6" t="s">
        <v>42</v>
      </c>
      <c r="D25" s="6" t="str">
        <f t="shared" si="0"/>
        <v>男</v>
      </c>
      <c r="E25" s="6" t="str">
        <f t="shared" si="1"/>
        <v>1954**</v>
      </c>
      <c r="F25" s="6" t="s">
        <v>105</v>
      </c>
      <c r="G25" s="6" t="s">
        <v>44</v>
      </c>
      <c r="H25" s="6">
        <v>6</v>
      </c>
      <c r="I25" s="6">
        <v>5</v>
      </c>
      <c r="J25" s="6" t="s">
        <v>106</v>
      </c>
      <c r="K25" s="6">
        <v>2.19</v>
      </c>
      <c r="L25" s="6">
        <v>0.12</v>
      </c>
      <c r="M25" s="6">
        <v>0.02</v>
      </c>
      <c r="N25" s="6" t="s">
        <v>107</v>
      </c>
      <c r="O25" s="6" t="s">
        <v>47</v>
      </c>
    </row>
    <row r="26" s="1" customFormat="1" ht="27" customHeight="1" spans="1:15">
      <c r="A26" s="6"/>
      <c r="B26" s="6" t="s">
        <v>108</v>
      </c>
      <c r="C26" s="6" t="s">
        <v>56</v>
      </c>
      <c r="D26" s="6" t="str">
        <f t="shared" si="0"/>
        <v>女</v>
      </c>
      <c r="E26" s="6" t="str">
        <f t="shared" si="1"/>
        <v>1954**</v>
      </c>
      <c r="F26" s="6" t="s">
        <v>109</v>
      </c>
      <c r="G26" s="6"/>
      <c r="H26" s="6"/>
      <c r="I26" s="6"/>
      <c r="J26" s="6"/>
      <c r="K26" s="6"/>
      <c r="L26" s="6"/>
      <c r="M26" s="6"/>
      <c r="N26" s="6"/>
      <c r="O26" s="6" t="s">
        <v>82</v>
      </c>
    </row>
    <row r="27" s="1" customFormat="1" ht="27.95" customHeight="1" spans="1:15">
      <c r="A27" s="6"/>
      <c r="B27" s="6" t="s">
        <v>110</v>
      </c>
      <c r="C27" s="6" t="s">
        <v>70</v>
      </c>
      <c r="D27" s="6" t="str">
        <f t="shared" si="0"/>
        <v>女</v>
      </c>
      <c r="E27" s="6" t="str">
        <f t="shared" si="1"/>
        <v>1987**</v>
      </c>
      <c r="F27" s="6" t="s">
        <v>111</v>
      </c>
      <c r="G27" s="6"/>
      <c r="H27" s="6"/>
      <c r="I27" s="6"/>
      <c r="J27" s="6"/>
      <c r="K27" s="6"/>
      <c r="L27" s="6"/>
      <c r="M27" s="6"/>
      <c r="N27" s="6"/>
      <c r="O27" s="6" t="s">
        <v>47</v>
      </c>
    </row>
    <row r="28" s="1" customFormat="1" ht="27" customHeight="1" spans="1:15">
      <c r="A28" s="6"/>
      <c r="B28" s="6" t="s">
        <v>112</v>
      </c>
      <c r="C28" s="6" t="s">
        <v>53</v>
      </c>
      <c r="D28" s="6" t="str">
        <f t="shared" si="0"/>
        <v>男</v>
      </c>
      <c r="E28" s="6" t="str">
        <f t="shared" si="1"/>
        <v>1975**</v>
      </c>
      <c r="F28" s="6" t="s">
        <v>113</v>
      </c>
      <c r="G28" s="6"/>
      <c r="H28" s="6"/>
      <c r="I28" s="6"/>
      <c r="J28" s="6"/>
      <c r="K28" s="6"/>
      <c r="L28" s="6"/>
      <c r="M28" s="6"/>
      <c r="N28" s="6"/>
      <c r="O28" s="6" t="s">
        <v>47</v>
      </c>
    </row>
    <row r="29" s="1" customFormat="1" ht="27" customHeight="1" spans="1:15">
      <c r="A29" s="6"/>
      <c r="B29" s="6" t="s">
        <v>114</v>
      </c>
      <c r="C29" s="6" t="s">
        <v>56</v>
      </c>
      <c r="D29" s="6" t="str">
        <f t="shared" si="0"/>
        <v>女</v>
      </c>
      <c r="E29" s="6" t="str">
        <f t="shared" si="1"/>
        <v>1978**</v>
      </c>
      <c r="F29" s="6" t="s">
        <v>115</v>
      </c>
      <c r="G29" s="6"/>
      <c r="H29" s="6"/>
      <c r="I29" s="6"/>
      <c r="J29" s="6"/>
      <c r="K29" s="6"/>
      <c r="L29" s="6"/>
      <c r="M29" s="6"/>
      <c r="N29" s="6"/>
      <c r="O29" s="6" t="s">
        <v>82</v>
      </c>
    </row>
    <row r="30" ht="38.1" customHeight="1" spans="1:15">
      <c r="A30" s="6">
        <v>7</v>
      </c>
      <c r="B30" s="6" t="s">
        <v>116</v>
      </c>
      <c r="C30" s="6" t="s">
        <v>42</v>
      </c>
      <c r="D30" s="6" t="str">
        <f t="shared" si="0"/>
        <v>男</v>
      </c>
      <c r="E30" s="6" t="str">
        <f t="shared" si="1"/>
        <v>1963**</v>
      </c>
      <c r="F30" s="29" t="s">
        <v>117</v>
      </c>
      <c r="G30" s="6" t="s">
        <v>44</v>
      </c>
      <c r="H30" s="6">
        <v>6</v>
      </c>
      <c r="I30" s="6">
        <v>4</v>
      </c>
      <c r="J30" s="6" t="s">
        <v>118</v>
      </c>
      <c r="K30" s="6">
        <v>2.52</v>
      </c>
      <c r="L30" s="6">
        <v>2.52</v>
      </c>
      <c r="M30" s="6">
        <v>0</v>
      </c>
      <c r="N30" s="6" t="s">
        <v>92</v>
      </c>
      <c r="O30" s="6" t="s">
        <v>47</v>
      </c>
    </row>
    <row r="31" ht="50.1" customHeight="1" spans="1:15">
      <c r="A31" s="6"/>
      <c r="B31" s="6" t="s">
        <v>119</v>
      </c>
      <c r="C31" s="6" t="s">
        <v>56</v>
      </c>
      <c r="D31" s="6" t="str">
        <f t="shared" si="0"/>
        <v>女</v>
      </c>
      <c r="E31" s="6" t="str">
        <f t="shared" si="1"/>
        <v>1965**</v>
      </c>
      <c r="F31" s="6" t="s">
        <v>120</v>
      </c>
      <c r="G31" s="6"/>
      <c r="H31" s="6"/>
      <c r="I31" s="6"/>
      <c r="J31" s="6"/>
      <c r="K31" s="6"/>
      <c r="L31" s="6"/>
      <c r="M31" s="6"/>
      <c r="N31" s="6"/>
      <c r="O31" s="6" t="s">
        <v>47</v>
      </c>
    </row>
    <row r="32" ht="50.1" customHeight="1" spans="1:15">
      <c r="A32" s="6"/>
      <c r="B32" s="6" t="s">
        <v>121</v>
      </c>
      <c r="C32" s="6" t="s">
        <v>70</v>
      </c>
      <c r="D32" s="6" t="str">
        <f t="shared" si="0"/>
        <v>女</v>
      </c>
      <c r="E32" s="6" t="str">
        <f t="shared" si="1"/>
        <v>1986**</v>
      </c>
      <c r="F32" s="6" t="s">
        <v>122</v>
      </c>
      <c r="G32" s="6"/>
      <c r="H32" s="6"/>
      <c r="I32" s="6"/>
      <c r="J32" s="6"/>
      <c r="K32" s="6"/>
      <c r="L32" s="6"/>
      <c r="M32" s="6"/>
      <c r="N32" s="6"/>
      <c r="O32" s="6" t="s">
        <v>47</v>
      </c>
    </row>
    <row r="33" ht="50.1" customHeight="1" spans="1:15">
      <c r="A33" s="6"/>
      <c r="B33" s="6" t="s">
        <v>123</v>
      </c>
      <c r="C33" s="6" t="s">
        <v>70</v>
      </c>
      <c r="D33" s="6" t="str">
        <f t="shared" si="0"/>
        <v>女</v>
      </c>
      <c r="E33" s="6" t="str">
        <f t="shared" si="1"/>
        <v>1987**</v>
      </c>
      <c r="F33" s="6" t="s">
        <v>124</v>
      </c>
      <c r="G33" s="6"/>
      <c r="H33" s="6"/>
      <c r="I33" s="6"/>
      <c r="J33" s="6"/>
      <c r="K33" s="6"/>
      <c r="L33" s="6"/>
      <c r="M33" s="6"/>
      <c r="N33" s="6"/>
      <c r="O33" s="6" t="s">
        <v>47</v>
      </c>
    </row>
    <row r="34" ht="30" customHeight="1" spans="1:15">
      <c r="A34" s="6">
        <v>8</v>
      </c>
      <c r="B34" s="6" t="s">
        <v>125</v>
      </c>
      <c r="C34" s="6" t="s">
        <v>126</v>
      </c>
      <c r="D34" s="6" t="str">
        <f t="shared" si="0"/>
        <v>男</v>
      </c>
      <c r="E34" s="6" t="str">
        <f t="shared" si="1"/>
        <v>1950**</v>
      </c>
      <c r="F34" s="6" t="s">
        <v>127</v>
      </c>
      <c r="G34" s="6" t="s">
        <v>44</v>
      </c>
      <c r="H34" s="6">
        <v>6</v>
      </c>
      <c r="I34" s="6">
        <v>5</v>
      </c>
      <c r="J34" s="6" t="s">
        <v>45</v>
      </c>
      <c r="K34" s="6">
        <v>2.19</v>
      </c>
      <c r="L34" s="6">
        <v>2.19</v>
      </c>
      <c r="M34" s="6">
        <v>0</v>
      </c>
      <c r="N34" s="6" t="s">
        <v>46</v>
      </c>
      <c r="O34" s="6" t="s">
        <v>47</v>
      </c>
    </row>
    <row r="35" ht="30" customHeight="1" spans="1:15">
      <c r="A35" s="6"/>
      <c r="B35" s="6" t="s">
        <v>128</v>
      </c>
      <c r="C35" s="6" t="s">
        <v>126</v>
      </c>
      <c r="D35" s="6" t="str">
        <f t="shared" si="0"/>
        <v>女</v>
      </c>
      <c r="E35" s="6" t="str">
        <f t="shared" si="1"/>
        <v>1975**</v>
      </c>
      <c r="F35" s="6" t="s">
        <v>129</v>
      </c>
      <c r="G35" s="6"/>
      <c r="H35" s="6"/>
      <c r="I35" s="6"/>
      <c r="J35" s="6"/>
      <c r="K35" s="6"/>
      <c r="L35" s="6"/>
      <c r="M35" s="6"/>
      <c r="N35" s="6"/>
      <c r="O35" s="6" t="s">
        <v>82</v>
      </c>
    </row>
    <row r="36" ht="30" customHeight="1" spans="1:15">
      <c r="A36" s="6"/>
      <c r="B36" s="6" t="s">
        <v>130</v>
      </c>
      <c r="C36" s="6" t="s">
        <v>94</v>
      </c>
      <c r="D36" s="6" t="str">
        <f t="shared" si="0"/>
        <v>男</v>
      </c>
      <c r="E36" s="6" t="str">
        <f t="shared" si="1"/>
        <v>1975**</v>
      </c>
      <c r="F36" s="6" t="s">
        <v>131</v>
      </c>
      <c r="G36" s="6"/>
      <c r="H36" s="6"/>
      <c r="I36" s="6"/>
      <c r="J36" s="6"/>
      <c r="K36" s="6"/>
      <c r="L36" s="6"/>
      <c r="M36" s="6"/>
      <c r="N36" s="6"/>
      <c r="O36" s="6" t="s">
        <v>47</v>
      </c>
    </row>
    <row r="37" ht="30" customHeight="1" spans="1:15">
      <c r="A37" s="6"/>
      <c r="B37" s="6" t="s">
        <v>132</v>
      </c>
      <c r="C37" s="6" t="s">
        <v>56</v>
      </c>
      <c r="D37" s="6" t="str">
        <f t="shared" si="0"/>
        <v>女</v>
      </c>
      <c r="E37" s="6" t="str">
        <f t="shared" si="1"/>
        <v>1956**</v>
      </c>
      <c r="F37" s="6" t="s">
        <v>133</v>
      </c>
      <c r="G37" s="6"/>
      <c r="H37" s="6"/>
      <c r="I37" s="6"/>
      <c r="J37" s="6"/>
      <c r="K37" s="6"/>
      <c r="L37" s="6"/>
      <c r="M37" s="6"/>
      <c r="N37" s="6"/>
      <c r="O37" s="6" t="s">
        <v>47</v>
      </c>
    </row>
    <row r="38" ht="30" customHeight="1" spans="1:15">
      <c r="A38" s="6"/>
      <c r="B38" s="6" t="s">
        <v>134</v>
      </c>
      <c r="C38" s="6" t="s">
        <v>56</v>
      </c>
      <c r="D38" s="6" t="str">
        <f t="shared" si="0"/>
        <v>女</v>
      </c>
      <c r="E38" s="6" t="str">
        <f t="shared" si="1"/>
        <v>1981**</v>
      </c>
      <c r="F38" s="6" t="s">
        <v>135</v>
      </c>
      <c r="G38" s="6"/>
      <c r="H38" s="6"/>
      <c r="I38" s="6"/>
      <c r="J38" s="6"/>
      <c r="K38" s="6"/>
      <c r="L38" s="6"/>
      <c r="M38" s="6"/>
      <c r="N38" s="6"/>
      <c r="O38" s="6" t="s">
        <v>136</v>
      </c>
    </row>
    <row r="39" ht="29.1" customHeight="1" spans="1:15">
      <c r="A39" s="6">
        <v>9</v>
      </c>
      <c r="B39" s="6" t="s">
        <v>137</v>
      </c>
      <c r="C39" s="6" t="s">
        <v>126</v>
      </c>
      <c r="D39" s="6" t="str">
        <f t="shared" si="0"/>
        <v>男</v>
      </c>
      <c r="E39" s="6" t="str">
        <f t="shared" si="1"/>
        <v>1969**</v>
      </c>
      <c r="F39" s="6" t="s">
        <v>138</v>
      </c>
      <c r="G39" s="6" t="s">
        <v>44</v>
      </c>
      <c r="H39" s="6">
        <v>3</v>
      </c>
      <c r="I39" s="6">
        <v>3</v>
      </c>
      <c r="J39" s="6" t="s">
        <v>139</v>
      </c>
      <c r="K39" s="6">
        <v>1.09</v>
      </c>
      <c r="L39" s="6">
        <v>0.69</v>
      </c>
      <c r="M39" s="6">
        <v>0.1333</v>
      </c>
      <c r="N39" s="6" t="s">
        <v>46</v>
      </c>
      <c r="O39" s="6"/>
    </row>
    <row r="40" ht="30.95" customHeight="1" spans="1:15">
      <c r="A40" s="6"/>
      <c r="B40" s="6" t="s">
        <v>140</v>
      </c>
      <c r="C40" s="6" t="s">
        <v>70</v>
      </c>
      <c r="D40" s="6" t="str">
        <f t="shared" si="0"/>
        <v>女</v>
      </c>
      <c r="E40" s="6" t="str">
        <f t="shared" si="1"/>
        <v>2000**</v>
      </c>
      <c r="F40" s="6" t="s">
        <v>141</v>
      </c>
      <c r="G40" s="6"/>
      <c r="H40" s="6"/>
      <c r="I40" s="6"/>
      <c r="J40" s="6"/>
      <c r="K40" s="6"/>
      <c r="L40" s="6"/>
      <c r="M40" s="6"/>
      <c r="N40" s="6"/>
      <c r="O40" s="6"/>
    </row>
    <row r="41" ht="30.95" customHeight="1" spans="1:15">
      <c r="A41" s="6"/>
      <c r="B41" s="6" t="s">
        <v>142</v>
      </c>
      <c r="C41" s="6" t="s">
        <v>143</v>
      </c>
      <c r="D41" s="6" t="str">
        <f t="shared" si="0"/>
        <v>女</v>
      </c>
      <c r="E41" s="6" t="str">
        <f t="shared" si="1"/>
        <v>1975**</v>
      </c>
      <c r="F41" s="6" t="s">
        <v>144</v>
      </c>
      <c r="G41" s="6"/>
      <c r="H41" s="6"/>
      <c r="I41" s="6"/>
      <c r="J41" s="6"/>
      <c r="K41" s="6"/>
      <c r="L41" s="6"/>
      <c r="M41" s="6"/>
      <c r="N41" s="6"/>
      <c r="O41" s="6"/>
    </row>
    <row r="42" ht="47.1" customHeight="1" spans="1:15">
      <c r="A42" s="6">
        <v>10</v>
      </c>
      <c r="B42" s="6" t="s">
        <v>145</v>
      </c>
      <c r="C42" s="6" t="s">
        <v>42</v>
      </c>
      <c r="D42" s="6" t="str">
        <f t="shared" si="0"/>
        <v>男</v>
      </c>
      <c r="E42" s="6" t="str">
        <f t="shared" si="1"/>
        <v>1973**</v>
      </c>
      <c r="F42" s="6" t="s">
        <v>146</v>
      </c>
      <c r="G42" s="6" t="s">
        <v>44</v>
      </c>
      <c r="H42" s="6">
        <v>5</v>
      </c>
      <c r="I42" s="6">
        <v>4</v>
      </c>
      <c r="J42" s="6" t="s">
        <v>147</v>
      </c>
      <c r="K42" s="6">
        <v>1.16</v>
      </c>
      <c r="L42" s="6">
        <v>1.16</v>
      </c>
      <c r="M42" s="6">
        <v>0</v>
      </c>
      <c r="N42" s="6" t="s">
        <v>46</v>
      </c>
      <c r="O42" s="6" t="s">
        <v>82</v>
      </c>
    </row>
    <row r="43" ht="36.95" customHeight="1" spans="1:15">
      <c r="A43" s="6"/>
      <c r="B43" s="6" t="s">
        <v>148</v>
      </c>
      <c r="C43" s="6" t="s">
        <v>56</v>
      </c>
      <c r="D43" s="6" t="str">
        <f t="shared" si="0"/>
        <v>女</v>
      </c>
      <c r="E43" s="6" t="str">
        <f t="shared" si="1"/>
        <v>1975**</v>
      </c>
      <c r="F43" s="6" t="s">
        <v>149</v>
      </c>
      <c r="G43" s="6"/>
      <c r="H43" s="6"/>
      <c r="I43" s="6"/>
      <c r="J43" s="6"/>
      <c r="K43" s="6"/>
      <c r="L43" s="6"/>
      <c r="M43" s="6"/>
      <c r="N43" s="6"/>
      <c r="O43" s="6" t="s">
        <v>82</v>
      </c>
    </row>
    <row r="44" ht="30" customHeight="1" spans="1:15">
      <c r="A44" s="6"/>
      <c r="B44" s="6" t="s">
        <v>150</v>
      </c>
      <c r="C44" s="6" t="s">
        <v>70</v>
      </c>
      <c r="D44" s="6" t="str">
        <f t="shared" si="0"/>
        <v>女</v>
      </c>
      <c r="E44" s="6" t="str">
        <f t="shared" si="1"/>
        <v>2002**</v>
      </c>
      <c r="F44" s="6" t="s">
        <v>151</v>
      </c>
      <c r="G44" s="6"/>
      <c r="H44" s="6"/>
      <c r="I44" s="6"/>
      <c r="J44" s="6"/>
      <c r="K44" s="6"/>
      <c r="L44" s="6"/>
      <c r="M44" s="6"/>
      <c r="N44" s="6"/>
      <c r="O44" s="6"/>
    </row>
    <row r="45" ht="30" customHeight="1" spans="1:15">
      <c r="A45" s="6"/>
      <c r="B45" s="6" t="s">
        <v>152</v>
      </c>
      <c r="C45" s="6" t="s">
        <v>153</v>
      </c>
      <c r="D45" s="6" t="str">
        <f t="shared" si="0"/>
        <v>女</v>
      </c>
      <c r="E45" s="6" t="str">
        <f t="shared" si="1"/>
        <v>1949**</v>
      </c>
      <c r="F45" s="6" t="s">
        <v>154</v>
      </c>
      <c r="G45" s="6"/>
      <c r="H45" s="6"/>
      <c r="I45" s="6"/>
      <c r="J45" s="6"/>
      <c r="K45" s="6"/>
      <c r="L45" s="6"/>
      <c r="M45" s="6"/>
      <c r="N45" s="6"/>
      <c r="O45" s="6" t="s">
        <v>155</v>
      </c>
    </row>
    <row r="46" ht="74.1" customHeight="1" spans="1:15">
      <c r="A46" s="6">
        <v>11</v>
      </c>
      <c r="B46" s="6" t="s">
        <v>156</v>
      </c>
      <c r="C46" s="6" t="s">
        <v>42</v>
      </c>
      <c r="D46" s="6" t="str">
        <f t="shared" si="0"/>
        <v>男</v>
      </c>
      <c r="E46" s="6" t="str">
        <f t="shared" si="1"/>
        <v>1947**</v>
      </c>
      <c r="F46" s="6" t="s">
        <v>157</v>
      </c>
      <c r="G46" s="6" t="s">
        <v>44</v>
      </c>
      <c r="H46" s="6">
        <v>1</v>
      </c>
      <c r="I46" s="6">
        <v>1</v>
      </c>
      <c r="J46" s="6" t="s">
        <v>158</v>
      </c>
      <c r="K46" s="6">
        <v>0.53</v>
      </c>
      <c r="L46" s="6">
        <v>0.53</v>
      </c>
      <c r="M46" s="6">
        <v>0</v>
      </c>
      <c r="N46" s="6" t="s">
        <v>107</v>
      </c>
      <c r="O46" s="6" t="s">
        <v>159</v>
      </c>
    </row>
    <row r="47" ht="27.95" customHeight="1" spans="1:15">
      <c r="A47" s="6">
        <v>12</v>
      </c>
      <c r="B47" s="6" t="s">
        <v>160</v>
      </c>
      <c r="C47" s="6" t="s">
        <v>42</v>
      </c>
      <c r="D47" s="6" t="str">
        <f t="shared" si="0"/>
        <v>女</v>
      </c>
      <c r="E47" s="6" t="str">
        <f t="shared" si="1"/>
        <v>1956**</v>
      </c>
      <c r="F47" s="6" t="s">
        <v>161</v>
      </c>
      <c r="G47" s="6" t="s">
        <v>44</v>
      </c>
      <c r="H47" s="6">
        <v>7</v>
      </c>
      <c r="I47" s="6">
        <v>5</v>
      </c>
      <c r="J47" s="6" t="s">
        <v>139</v>
      </c>
      <c r="K47" s="6">
        <v>3.84</v>
      </c>
      <c r="L47" s="6">
        <v>3.84</v>
      </c>
      <c r="M47" s="6">
        <v>0</v>
      </c>
      <c r="N47" s="6" t="s">
        <v>46</v>
      </c>
      <c r="O47" s="6">
        <v>2</v>
      </c>
    </row>
    <row r="48" ht="27.95" customHeight="1" spans="1:15">
      <c r="A48" s="6"/>
      <c r="B48" s="6" t="s">
        <v>162</v>
      </c>
      <c r="C48" s="6" t="s">
        <v>163</v>
      </c>
      <c r="D48" s="6" t="str">
        <f t="shared" si="0"/>
        <v>女</v>
      </c>
      <c r="E48" s="6" t="str">
        <f t="shared" si="1"/>
        <v>1963**</v>
      </c>
      <c r="F48" s="6" t="s">
        <v>164</v>
      </c>
      <c r="G48" s="6"/>
      <c r="H48" s="6"/>
      <c r="I48" s="6"/>
      <c r="J48" s="6"/>
      <c r="K48" s="6"/>
      <c r="L48" s="6"/>
      <c r="M48" s="6"/>
      <c r="N48" s="6"/>
      <c r="O48" s="6">
        <v>1</v>
      </c>
    </row>
    <row r="49" ht="27.95" customHeight="1" spans="1:15">
      <c r="A49" s="6"/>
      <c r="B49" s="6" t="s">
        <v>165</v>
      </c>
      <c r="C49" s="6" t="s">
        <v>53</v>
      </c>
      <c r="D49" s="6" t="str">
        <f t="shared" si="0"/>
        <v>男</v>
      </c>
      <c r="E49" s="6" t="str">
        <f t="shared" si="1"/>
        <v>1979**</v>
      </c>
      <c r="F49" s="6" t="s">
        <v>166</v>
      </c>
      <c r="G49" s="6"/>
      <c r="H49" s="6"/>
      <c r="I49" s="6"/>
      <c r="J49" s="6"/>
      <c r="K49" s="6"/>
      <c r="L49" s="6"/>
      <c r="M49" s="6"/>
      <c r="N49" s="6"/>
      <c r="O49" s="6">
        <v>1</v>
      </c>
    </row>
    <row r="50" ht="27" customHeight="1" spans="1:15">
      <c r="A50" s="6"/>
      <c r="B50" s="6" t="s">
        <v>167</v>
      </c>
      <c r="C50" s="6" t="s">
        <v>168</v>
      </c>
      <c r="D50" s="6" t="str">
        <f t="shared" si="0"/>
        <v>女</v>
      </c>
      <c r="E50" s="6" t="str">
        <f t="shared" si="1"/>
        <v>1981**</v>
      </c>
      <c r="F50" s="6" t="s">
        <v>169</v>
      </c>
      <c r="G50" s="6"/>
      <c r="H50" s="6"/>
      <c r="I50" s="6"/>
      <c r="J50" s="6"/>
      <c r="K50" s="6"/>
      <c r="L50" s="6"/>
      <c r="M50" s="6"/>
      <c r="N50" s="6"/>
      <c r="O50" s="6">
        <v>2</v>
      </c>
    </row>
    <row r="51" ht="27.95" customHeight="1" spans="1:15">
      <c r="A51" s="6"/>
      <c r="B51" s="6" t="s">
        <v>170</v>
      </c>
      <c r="C51" s="6" t="s">
        <v>168</v>
      </c>
      <c r="D51" s="6" t="str">
        <f t="shared" si="0"/>
        <v>女</v>
      </c>
      <c r="E51" s="6" t="str">
        <f t="shared" si="1"/>
        <v>1982**</v>
      </c>
      <c r="F51" s="6" t="s">
        <v>171</v>
      </c>
      <c r="G51" s="6"/>
      <c r="H51" s="6"/>
      <c r="I51" s="6"/>
      <c r="J51" s="6"/>
      <c r="K51" s="6"/>
      <c r="L51" s="6"/>
      <c r="M51" s="6"/>
      <c r="N51" s="6"/>
      <c r="O51" s="6">
        <v>1</v>
      </c>
    </row>
    <row r="52" ht="30" customHeight="1" spans="1:16">
      <c r="A52" s="6">
        <v>13</v>
      </c>
      <c r="B52" s="6" t="s">
        <v>172</v>
      </c>
      <c r="C52" s="6" t="s">
        <v>126</v>
      </c>
      <c r="D52" s="6" t="str">
        <f t="shared" si="0"/>
        <v>男</v>
      </c>
      <c r="E52" s="6" t="str">
        <f t="shared" si="1"/>
        <v>1951**</v>
      </c>
      <c r="F52" s="6" t="s">
        <v>173</v>
      </c>
      <c r="G52" s="6" t="s">
        <v>44</v>
      </c>
      <c r="H52" s="6">
        <v>10</v>
      </c>
      <c r="I52" s="6">
        <v>7</v>
      </c>
      <c r="J52" s="6" t="s">
        <v>139</v>
      </c>
      <c r="K52" s="6">
        <v>2.6</v>
      </c>
      <c r="L52" s="6">
        <v>2.6</v>
      </c>
      <c r="M52" s="6">
        <v>0</v>
      </c>
      <c r="N52" s="6" t="s">
        <v>46</v>
      </c>
      <c r="O52" s="6" t="s">
        <v>47</v>
      </c>
      <c r="P52" s="94"/>
    </row>
    <row r="53" ht="24" customHeight="1" spans="1:16">
      <c r="A53" s="6"/>
      <c r="B53" s="6" t="s">
        <v>174</v>
      </c>
      <c r="C53" s="6" t="s">
        <v>56</v>
      </c>
      <c r="D53" s="6" t="str">
        <f t="shared" si="0"/>
        <v>女</v>
      </c>
      <c r="E53" s="6" t="str">
        <f t="shared" si="1"/>
        <v>1952**</v>
      </c>
      <c r="F53" s="6" t="s">
        <v>175</v>
      </c>
      <c r="G53" s="6"/>
      <c r="H53" s="6"/>
      <c r="I53" s="6"/>
      <c r="J53" s="6"/>
      <c r="K53" s="6"/>
      <c r="L53" s="6"/>
      <c r="M53" s="6"/>
      <c r="N53" s="6"/>
      <c r="O53" s="6" t="s">
        <v>47</v>
      </c>
      <c r="P53" s="94"/>
    </row>
    <row r="54" ht="30" customHeight="1" spans="1:15">
      <c r="A54" s="6"/>
      <c r="B54" s="6" t="s">
        <v>176</v>
      </c>
      <c r="C54" s="6" t="s">
        <v>177</v>
      </c>
      <c r="D54" s="6" t="str">
        <f t="shared" si="0"/>
        <v>女</v>
      </c>
      <c r="E54" s="6" t="str">
        <f t="shared" si="1"/>
        <v>1982**</v>
      </c>
      <c r="F54" s="6" t="s">
        <v>178</v>
      </c>
      <c r="G54" s="6"/>
      <c r="H54" s="6"/>
      <c r="I54" s="6"/>
      <c r="J54" s="6"/>
      <c r="K54" s="6"/>
      <c r="L54" s="6"/>
      <c r="M54" s="6"/>
      <c r="N54" s="6"/>
      <c r="O54" s="6" t="s">
        <v>47</v>
      </c>
    </row>
    <row r="55" ht="30" customHeight="1" spans="1:15">
      <c r="A55" s="6"/>
      <c r="B55" s="6" t="s">
        <v>179</v>
      </c>
      <c r="C55" s="6" t="s">
        <v>177</v>
      </c>
      <c r="D55" s="6" t="str">
        <f t="shared" si="0"/>
        <v>女</v>
      </c>
      <c r="E55" s="6" t="str">
        <f t="shared" si="1"/>
        <v>1984**</v>
      </c>
      <c r="F55" s="6" t="s">
        <v>180</v>
      </c>
      <c r="G55" s="6"/>
      <c r="H55" s="6"/>
      <c r="I55" s="6"/>
      <c r="J55" s="6"/>
      <c r="K55" s="6"/>
      <c r="L55" s="6"/>
      <c r="M55" s="6"/>
      <c r="N55" s="6"/>
      <c r="O55" s="6" t="s">
        <v>47</v>
      </c>
    </row>
    <row r="56" ht="30" customHeight="1" spans="1:15">
      <c r="A56" s="6"/>
      <c r="B56" s="6" t="s">
        <v>181</v>
      </c>
      <c r="C56" s="6" t="s">
        <v>53</v>
      </c>
      <c r="D56" s="6" t="str">
        <f t="shared" si="0"/>
        <v>男</v>
      </c>
      <c r="E56" s="6" t="str">
        <f t="shared" si="1"/>
        <v>1990**</v>
      </c>
      <c r="F56" s="6" t="s">
        <v>182</v>
      </c>
      <c r="G56" s="6"/>
      <c r="H56" s="6"/>
      <c r="I56" s="6"/>
      <c r="J56" s="6"/>
      <c r="K56" s="6"/>
      <c r="L56" s="6"/>
      <c r="M56" s="6"/>
      <c r="N56" s="6"/>
      <c r="O56" s="6" t="s">
        <v>82</v>
      </c>
    </row>
    <row r="57" ht="30" customHeight="1" spans="1:15">
      <c r="A57" s="6"/>
      <c r="B57" s="6" t="s">
        <v>183</v>
      </c>
      <c r="C57" s="6" t="s">
        <v>56</v>
      </c>
      <c r="D57" s="6" t="str">
        <f t="shared" si="0"/>
        <v>女</v>
      </c>
      <c r="E57" s="6" t="str">
        <f t="shared" si="1"/>
        <v>1992**</v>
      </c>
      <c r="F57" s="6" t="s">
        <v>184</v>
      </c>
      <c r="G57" s="6"/>
      <c r="H57" s="6"/>
      <c r="I57" s="6"/>
      <c r="J57" s="6"/>
      <c r="K57" s="6"/>
      <c r="L57" s="6"/>
      <c r="M57" s="6"/>
      <c r="N57" s="6"/>
      <c r="O57" s="6" t="s">
        <v>82</v>
      </c>
    </row>
    <row r="58" ht="30" customHeight="1" spans="1:15">
      <c r="A58" s="6"/>
      <c r="B58" s="6" t="s">
        <v>185</v>
      </c>
      <c r="C58" s="6" t="s">
        <v>153</v>
      </c>
      <c r="D58" s="6" t="str">
        <f t="shared" si="0"/>
        <v>女</v>
      </c>
      <c r="E58" s="6" t="str">
        <f t="shared" si="1"/>
        <v>1920**</v>
      </c>
      <c r="F58" s="6" t="s">
        <v>186</v>
      </c>
      <c r="G58" s="6"/>
      <c r="H58" s="6"/>
      <c r="I58" s="6"/>
      <c r="J58" s="6"/>
      <c r="K58" s="6"/>
      <c r="L58" s="6"/>
      <c r="M58" s="6"/>
      <c r="N58" s="6"/>
      <c r="O58" s="6" t="s">
        <v>187</v>
      </c>
    </row>
    <row r="59" ht="90" customHeight="1" spans="1:15">
      <c r="A59" s="6">
        <v>14</v>
      </c>
      <c r="B59" s="6" t="s">
        <v>188</v>
      </c>
      <c r="C59" s="6" t="s">
        <v>42</v>
      </c>
      <c r="D59" s="6" t="str">
        <f t="shared" si="0"/>
        <v>女</v>
      </c>
      <c r="E59" s="6" t="str">
        <f t="shared" si="1"/>
        <v>1970**</v>
      </c>
      <c r="F59" s="6" t="s">
        <v>189</v>
      </c>
      <c r="G59" s="6" t="s">
        <v>44</v>
      </c>
      <c r="H59" s="6">
        <v>1</v>
      </c>
      <c r="I59" s="6">
        <v>1</v>
      </c>
      <c r="J59" s="6" t="s">
        <v>139</v>
      </c>
      <c r="K59" s="6">
        <v>0.545</v>
      </c>
      <c r="L59" s="6">
        <v>0.345</v>
      </c>
      <c r="M59" s="6">
        <v>0.2</v>
      </c>
      <c r="N59" s="6" t="s">
        <v>46</v>
      </c>
      <c r="O59" s="6" t="s">
        <v>82</v>
      </c>
    </row>
    <row r="60" ht="39.95" customHeight="1" spans="1:15">
      <c r="A60" s="6">
        <v>15</v>
      </c>
      <c r="B60" s="6" t="s">
        <v>190</v>
      </c>
      <c r="C60" s="6" t="s">
        <v>191</v>
      </c>
      <c r="D60" s="6" t="str">
        <f t="shared" si="0"/>
        <v>男</v>
      </c>
      <c r="E60" s="6" t="str">
        <f t="shared" si="1"/>
        <v>1967**</v>
      </c>
      <c r="F60" s="6" t="s">
        <v>192</v>
      </c>
      <c r="G60" s="6" t="s">
        <v>44</v>
      </c>
      <c r="H60" s="6">
        <v>6</v>
      </c>
      <c r="I60" s="6">
        <v>4</v>
      </c>
      <c r="J60" s="6" t="s">
        <v>147</v>
      </c>
      <c r="K60" s="6">
        <v>2.3</v>
      </c>
      <c r="L60" s="6">
        <v>2.3</v>
      </c>
      <c r="M60" s="6">
        <v>0</v>
      </c>
      <c r="N60" s="6" t="s">
        <v>46</v>
      </c>
      <c r="O60" s="6" t="s">
        <v>47</v>
      </c>
    </row>
    <row r="61" ht="39.95" customHeight="1" spans="1:15">
      <c r="A61" s="6"/>
      <c r="B61" s="6" t="s">
        <v>193</v>
      </c>
      <c r="C61" s="6" t="s">
        <v>194</v>
      </c>
      <c r="D61" s="6" t="str">
        <f t="shared" si="0"/>
        <v>女</v>
      </c>
      <c r="E61" s="6" t="str">
        <f t="shared" si="1"/>
        <v>1968**</v>
      </c>
      <c r="F61" s="6" t="s">
        <v>195</v>
      </c>
      <c r="G61" s="6"/>
      <c r="H61" s="6"/>
      <c r="I61" s="6"/>
      <c r="J61" s="6"/>
      <c r="K61" s="6"/>
      <c r="L61" s="6"/>
      <c r="M61" s="6"/>
      <c r="N61" s="6"/>
      <c r="O61" s="6" t="s">
        <v>47</v>
      </c>
    </row>
    <row r="62" ht="39.95" customHeight="1" spans="1:15">
      <c r="A62" s="6"/>
      <c r="B62" s="6" t="s">
        <v>196</v>
      </c>
      <c r="C62" s="6" t="s">
        <v>197</v>
      </c>
      <c r="D62" s="6" t="str">
        <f t="shared" si="0"/>
        <v>女</v>
      </c>
      <c r="E62" s="6" t="str">
        <f t="shared" si="1"/>
        <v>1998**</v>
      </c>
      <c r="F62" s="6" t="s">
        <v>198</v>
      </c>
      <c r="G62" s="6"/>
      <c r="H62" s="6"/>
      <c r="I62" s="6"/>
      <c r="J62" s="6"/>
      <c r="K62" s="6"/>
      <c r="L62" s="6"/>
      <c r="M62" s="6"/>
      <c r="N62" s="6"/>
      <c r="O62" s="6" t="s">
        <v>82</v>
      </c>
    </row>
    <row r="63" ht="39.95" customHeight="1" spans="1:15">
      <c r="A63" s="6"/>
      <c r="B63" s="6" t="s">
        <v>199</v>
      </c>
      <c r="C63" s="6" t="s">
        <v>177</v>
      </c>
      <c r="D63" s="6" t="str">
        <f t="shared" si="0"/>
        <v>女</v>
      </c>
      <c r="E63" s="6" t="str">
        <f t="shared" si="1"/>
        <v>1992**</v>
      </c>
      <c r="F63" s="6" t="s">
        <v>200</v>
      </c>
      <c r="G63" s="6"/>
      <c r="H63" s="6"/>
      <c r="I63" s="6"/>
      <c r="J63" s="6"/>
      <c r="K63" s="6"/>
      <c r="L63" s="6"/>
      <c r="M63" s="6"/>
      <c r="N63" s="6"/>
      <c r="O63" s="6" t="s">
        <v>47</v>
      </c>
    </row>
    <row r="64" s="24" customFormat="1" customHeight="1" spans="1:16">
      <c r="A64" s="6">
        <v>16</v>
      </c>
      <c r="B64" s="6" t="s">
        <v>201</v>
      </c>
      <c r="C64" s="6" t="s">
        <v>42</v>
      </c>
      <c r="D64" s="6" t="str">
        <f t="shared" si="0"/>
        <v>男</v>
      </c>
      <c r="E64" s="6" t="str">
        <f t="shared" si="1"/>
        <v>1964**</v>
      </c>
      <c r="F64" s="6" t="s">
        <v>202</v>
      </c>
      <c r="G64" s="6" t="s">
        <v>44</v>
      </c>
      <c r="H64" s="6">
        <v>7</v>
      </c>
      <c r="I64" s="6">
        <v>5</v>
      </c>
      <c r="J64" s="6" t="s">
        <v>203</v>
      </c>
      <c r="K64" s="6">
        <v>2.74</v>
      </c>
      <c r="L64" s="6">
        <v>2.74</v>
      </c>
      <c r="M64" s="6">
        <v>0</v>
      </c>
      <c r="N64" s="6" t="s">
        <v>92</v>
      </c>
      <c r="O64" s="6" t="s">
        <v>47</v>
      </c>
      <c r="P64" s="94"/>
    </row>
    <row r="65" s="24" customFormat="1" ht="48" customHeight="1" spans="1:15">
      <c r="A65" s="6"/>
      <c r="B65" s="6" t="s">
        <v>204</v>
      </c>
      <c r="C65" s="6" t="s">
        <v>56</v>
      </c>
      <c r="D65" s="6" t="str">
        <f t="shared" si="0"/>
        <v>女</v>
      </c>
      <c r="E65" s="6" t="str">
        <f t="shared" si="1"/>
        <v>1965**</v>
      </c>
      <c r="F65" s="6" t="s">
        <v>205</v>
      </c>
      <c r="G65" s="6"/>
      <c r="H65" s="6"/>
      <c r="I65" s="6"/>
      <c r="J65" s="6"/>
      <c r="K65" s="6"/>
      <c r="L65" s="6"/>
      <c r="M65" s="6"/>
      <c r="N65" s="6"/>
      <c r="O65" s="6" t="s">
        <v>82</v>
      </c>
    </row>
    <row r="66" s="24" customFormat="1" ht="39.95" customHeight="1" spans="1:15">
      <c r="A66" s="6"/>
      <c r="B66" s="6" t="s">
        <v>206</v>
      </c>
      <c r="C66" s="6" t="s">
        <v>153</v>
      </c>
      <c r="D66" s="6" t="str">
        <f t="shared" si="0"/>
        <v>女</v>
      </c>
      <c r="E66" s="6" t="str">
        <f t="shared" si="1"/>
        <v>1938**</v>
      </c>
      <c r="F66" s="6" t="s">
        <v>207</v>
      </c>
      <c r="G66" s="6"/>
      <c r="H66" s="6"/>
      <c r="I66" s="6"/>
      <c r="J66" s="6"/>
      <c r="K66" s="6"/>
      <c r="L66" s="6"/>
      <c r="M66" s="6"/>
      <c r="N66" s="6"/>
      <c r="O66" s="6" t="s">
        <v>208</v>
      </c>
    </row>
    <row r="67" s="24" customFormat="1" ht="54" customHeight="1" spans="1:15">
      <c r="A67" s="6"/>
      <c r="B67" s="6" t="s">
        <v>209</v>
      </c>
      <c r="C67" s="6" t="s">
        <v>70</v>
      </c>
      <c r="D67" s="6" t="str">
        <f t="shared" ref="D67:D130" si="2">IF(MOD(MID(F67,17,1),2),"男","女")</f>
        <v>女</v>
      </c>
      <c r="E67" s="6" t="str">
        <f t="shared" ref="E67:E130" si="3">TEXT(MID(F67,7,6),"0000-00")</f>
        <v>1991**</v>
      </c>
      <c r="F67" s="6" t="s">
        <v>210</v>
      </c>
      <c r="G67" s="6"/>
      <c r="H67" s="6"/>
      <c r="I67" s="6"/>
      <c r="J67" s="6"/>
      <c r="K67" s="6"/>
      <c r="L67" s="6"/>
      <c r="M67" s="6"/>
      <c r="N67" s="6"/>
      <c r="O67" s="6" t="s">
        <v>82</v>
      </c>
    </row>
    <row r="68" s="24" customFormat="1" ht="45.95" customHeight="1" spans="1:15">
      <c r="A68" s="6"/>
      <c r="B68" s="6" t="s">
        <v>211</v>
      </c>
      <c r="C68" s="6" t="s">
        <v>70</v>
      </c>
      <c r="D68" s="6" t="str">
        <f t="shared" si="2"/>
        <v>女</v>
      </c>
      <c r="E68" s="6" t="str">
        <f t="shared" si="3"/>
        <v>1988**</v>
      </c>
      <c r="F68" s="6" t="s">
        <v>212</v>
      </c>
      <c r="G68" s="6"/>
      <c r="H68" s="6"/>
      <c r="I68" s="6"/>
      <c r="J68" s="6"/>
      <c r="K68" s="6"/>
      <c r="L68" s="6"/>
      <c r="M68" s="6"/>
      <c r="N68" s="6"/>
      <c r="O68" s="6" t="s">
        <v>82</v>
      </c>
    </row>
    <row r="69" s="24" customFormat="1" ht="38.1" customHeight="1" spans="1:15">
      <c r="A69" s="6">
        <v>17</v>
      </c>
      <c r="B69" s="6" t="s">
        <v>213</v>
      </c>
      <c r="C69" s="6" t="s">
        <v>42</v>
      </c>
      <c r="D69" s="6" t="str">
        <f t="shared" si="2"/>
        <v>女</v>
      </c>
      <c r="E69" s="6" t="str">
        <f t="shared" si="3"/>
        <v>1962**</v>
      </c>
      <c r="F69" s="6" t="s">
        <v>214</v>
      </c>
      <c r="G69" s="6" t="s">
        <v>44</v>
      </c>
      <c r="H69" s="6">
        <v>6</v>
      </c>
      <c r="I69" s="6">
        <v>4</v>
      </c>
      <c r="J69" s="6" t="s">
        <v>215</v>
      </c>
      <c r="K69" s="6">
        <v>3.28</v>
      </c>
      <c r="L69" s="6">
        <v>3.28</v>
      </c>
      <c r="M69" s="6">
        <v>0</v>
      </c>
      <c r="N69" s="6" t="s">
        <v>46</v>
      </c>
      <c r="O69" s="6" t="s">
        <v>47</v>
      </c>
    </row>
    <row r="70" s="24" customFormat="1" ht="36" customHeight="1" spans="1:16">
      <c r="A70" s="6"/>
      <c r="B70" s="6" t="s">
        <v>216</v>
      </c>
      <c r="C70" s="6" t="s">
        <v>94</v>
      </c>
      <c r="D70" s="6" t="str">
        <f t="shared" si="2"/>
        <v>男</v>
      </c>
      <c r="E70" s="6" t="str">
        <f t="shared" si="3"/>
        <v>1962**</v>
      </c>
      <c r="F70" s="6" t="s">
        <v>217</v>
      </c>
      <c r="G70" s="6"/>
      <c r="H70" s="6"/>
      <c r="I70" s="6"/>
      <c r="J70" s="6"/>
      <c r="K70" s="6"/>
      <c r="L70" s="6"/>
      <c r="M70" s="6"/>
      <c r="N70" s="6"/>
      <c r="O70" s="6" t="s">
        <v>47</v>
      </c>
      <c r="P70" s="94"/>
    </row>
    <row r="71" s="24" customFormat="1" ht="38.1" customHeight="1" spans="1:17">
      <c r="A71" s="6"/>
      <c r="B71" s="6" t="s">
        <v>218</v>
      </c>
      <c r="C71" s="6" t="s">
        <v>153</v>
      </c>
      <c r="D71" s="6" t="str">
        <f t="shared" si="2"/>
        <v>女</v>
      </c>
      <c r="E71" s="6" t="str">
        <f t="shared" si="3"/>
        <v>1943**</v>
      </c>
      <c r="F71" s="6" t="s">
        <v>219</v>
      </c>
      <c r="G71" s="6"/>
      <c r="H71" s="6"/>
      <c r="I71" s="6"/>
      <c r="J71" s="6"/>
      <c r="K71" s="6"/>
      <c r="L71" s="6"/>
      <c r="M71" s="6"/>
      <c r="N71" s="6"/>
      <c r="O71" s="6" t="s">
        <v>47</v>
      </c>
      <c r="Q71" s="97"/>
    </row>
    <row r="72" s="24" customFormat="1" customHeight="1" spans="1:15">
      <c r="A72" s="6"/>
      <c r="B72" s="6" t="s">
        <v>220</v>
      </c>
      <c r="C72" s="6" t="s">
        <v>221</v>
      </c>
      <c r="D72" s="6" t="str">
        <f t="shared" si="2"/>
        <v>男</v>
      </c>
      <c r="E72" s="6" t="str">
        <f t="shared" si="3"/>
        <v>1986**</v>
      </c>
      <c r="F72" s="6" t="s">
        <v>222</v>
      </c>
      <c r="G72" s="6"/>
      <c r="H72" s="6"/>
      <c r="I72" s="6"/>
      <c r="J72" s="6"/>
      <c r="K72" s="6"/>
      <c r="L72" s="6"/>
      <c r="M72" s="6"/>
      <c r="N72" s="6"/>
      <c r="O72" s="6" t="s">
        <v>47</v>
      </c>
    </row>
    <row r="73" s="24" customFormat="1" ht="30" customHeight="1" spans="1:16">
      <c r="A73" s="6">
        <v>18</v>
      </c>
      <c r="B73" s="6" t="s">
        <v>223</v>
      </c>
      <c r="C73" s="6" t="s">
        <v>42</v>
      </c>
      <c r="D73" s="6" t="str">
        <f t="shared" si="2"/>
        <v>男</v>
      </c>
      <c r="E73" s="6" t="str">
        <f t="shared" si="3"/>
        <v>1951**</v>
      </c>
      <c r="F73" s="6" t="s">
        <v>224</v>
      </c>
      <c r="G73" s="6" t="s">
        <v>44</v>
      </c>
      <c r="H73" s="6">
        <v>7</v>
      </c>
      <c r="I73" s="6">
        <v>7</v>
      </c>
      <c r="J73" s="6" t="s">
        <v>225</v>
      </c>
      <c r="K73" s="6">
        <v>2.97</v>
      </c>
      <c r="L73" s="6">
        <v>2.97</v>
      </c>
      <c r="M73" s="6">
        <v>0</v>
      </c>
      <c r="N73" s="6" t="s">
        <v>46</v>
      </c>
      <c r="O73" s="6" t="s">
        <v>47</v>
      </c>
      <c r="P73" s="94"/>
    </row>
    <row r="74" s="24" customFormat="1" ht="30" customHeight="1" spans="1:15">
      <c r="A74" s="6"/>
      <c r="B74" s="6" t="s">
        <v>226</v>
      </c>
      <c r="C74" s="6" t="s">
        <v>56</v>
      </c>
      <c r="D74" s="6" t="str">
        <f t="shared" si="2"/>
        <v>女</v>
      </c>
      <c r="E74" s="6" t="str">
        <f t="shared" si="3"/>
        <v>1954**</v>
      </c>
      <c r="F74" s="6" t="s">
        <v>227</v>
      </c>
      <c r="G74" s="6"/>
      <c r="H74" s="6"/>
      <c r="I74" s="6"/>
      <c r="J74" s="6"/>
      <c r="K74" s="6"/>
      <c r="L74" s="6"/>
      <c r="M74" s="6"/>
      <c r="N74" s="6"/>
      <c r="O74" s="6" t="s">
        <v>47</v>
      </c>
    </row>
    <row r="75" s="24" customFormat="1" customHeight="1" spans="1:15">
      <c r="A75" s="6"/>
      <c r="B75" s="6" t="s">
        <v>228</v>
      </c>
      <c r="C75" s="6" t="s">
        <v>70</v>
      </c>
      <c r="D75" s="6" t="str">
        <f t="shared" si="2"/>
        <v>女</v>
      </c>
      <c r="E75" s="6" t="str">
        <f t="shared" si="3"/>
        <v>1989**</v>
      </c>
      <c r="F75" s="6" t="s">
        <v>229</v>
      </c>
      <c r="G75" s="6"/>
      <c r="H75" s="6"/>
      <c r="I75" s="6"/>
      <c r="J75" s="6"/>
      <c r="K75" s="6"/>
      <c r="L75" s="6"/>
      <c r="M75" s="6"/>
      <c r="N75" s="6"/>
      <c r="O75" s="6" t="s">
        <v>47</v>
      </c>
    </row>
    <row r="76" s="24" customFormat="1" ht="30" customHeight="1" spans="1:15">
      <c r="A76" s="6"/>
      <c r="B76" s="6" t="s">
        <v>230</v>
      </c>
      <c r="C76" s="6" t="s">
        <v>231</v>
      </c>
      <c r="D76" s="6" t="str">
        <f t="shared" si="2"/>
        <v>男</v>
      </c>
      <c r="E76" s="6" t="str">
        <f t="shared" si="3"/>
        <v>1978**</v>
      </c>
      <c r="F76" s="6" t="s">
        <v>232</v>
      </c>
      <c r="G76" s="6"/>
      <c r="H76" s="6"/>
      <c r="I76" s="6"/>
      <c r="J76" s="6"/>
      <c r="K76" s="6"/>
      <c r="L76" s="6"/>
      <c r="M76" s="6"/>
      <c r="N76" s="6"/>
      <c r="O76" s="6" t="s">
        <v>82</v>
      </c>
    </row>
    <row r="77" s="24" customFormat="1" ht="30" customHeight="1" spans="1:15">
      <c r="A77" s="6"/>
      <c r="B77" s="6" t="s">
        <v>233</v>
      </c>
      <c r="C77" s="6" t="s">
        <v>56</v>
      </c>
      <c r="D77" s="6" t="str">
        <f t="shared" si="2"/>
        <v>女</v>
      </c>
      <c r="E77" s="6" t="str">
        <f t="shared" si="3"/>
        <v>1975**</v>
      </c>
      <c r="F77" s="6" t="s">
        <v>234</v>
      </c>
      <c r="G77" s="6"/>
      <c r="H77" s="6"/>
      <c r="I77" s="6"/>
      <c r="J77" s="6"/>
      <c r="K77" s="6"/>
      <c r="L77" s="6"/>
      <c r="M77" s="6"/>
      <c r="N77" s="6"/>
      <c r="O77" s="6" t="s">
        <v>82</v>
      </c>
    </row>
    <row r="78" s="24" customFormat="1" ht="30" customHeight="1" spans="1:16">
      <c r="A78" s="6"/>
      <c r="B78" s="6" t="s">
        <v>235</v>
      </c>
      <c r="C78" s="6" t="s">
        <v>221</v>
      </c>
      <c r="D78" s="6" t="str">
        <f t="shared" si="2"/>
        <v>男</v>
      </c>
      <c r="E78" s="6" t="str">
        <f t="shared" si="3"/>
        <v>1982**</v>
      </c>
      <c r="F78" s="6" t="s">
        <v>236</v>
      </c>
      <c r="G78" s="6"/>
      <c r="H78" s="6"/>
      <c r="I78" s="6"/>
      <c r="J78" s="6"/>
      <c r="K78" s="6"/>
      <c r="L78" s="6"/>
      <c r="M78" s="6"/>
      <c r="N78" s="6"/>
      <c r="O78" s="6" t="s">
        <v>82</v>
      </c>
      <c r="P78" s="96"/>
    </row>
    <row r="79" s="24" customFormat="1" ht="30" customHeight="1" spans="1:16">
      <c r="A79" s="6"/>
      <c r="B79" s="6" t="s">
        <v>237</v>
      </c>
      <c r="C79" s="6" t="s">
        <v>56</v>
      </c>
      <c r="D79" s="6" t="str">
        <f t="shared" si="2"/>
        <v>女</v>
      </c>
      <c r="E79" s="6" t="str">
        <f t="shared" si="3"/>
        <v>1988**</v>
      </c>
      <c r="F79" s="6" t="s">
        <v>238</v>
      </c>
      <c r="G79" s="6"/>
      <c r="H79" s="6"/>
      <c r="I79" s="6"/>
      <c r="J79" s="6"/>
      <c r="K79" s="6"/>
      <c r="L79" s="6"/>
      <c r="M79" s="6"/>
      <c r="N79" s="6"/>
      <c r="O79" s="6" t="s">
        <v>82</v>
      </c>
      <c r="P79" s="96"/>
    </row>
    <row r="80" s="24" customFormat="1" ht="47.1" customHeight="1" spans="1:15">
      <c r="A80" s="6">
        <v>19</v>
      </c>
      <c r="B80" s="6" t="s">
        <v>239</v>
      </c>
      <c r="C80" s="6" t="s">
        <v>42</v>
      </c>
      <c r="D80" s="6" t="str">
        <f t="shared" si="2"/>
        <v>女</v>
      </c>
      <c r="E80" s="6" t="str">
        <f t="shared" si="3"/>
        <v>1976**</v>
      </c>
      <c r="F80" s="6" t="s">
        <v>240</v>
      </c>
      <c r="G80" s="6" t="s">
        <v>44</v>
      </c>
      <c r="H80" s="6">
        <v>7</v>
      </c>
      <c r="I80" s="6">
        <v>4</v>
      </c>
      <c r="J80" s="6" t="s">
        <v>225</v>
      </c>
      <c r="K80" s="6">
        <v>2.19</v>
      </c>
      <c r="L80" s="6">
        <v>2.19</v>
      </c>
      <c r="M80" s="6">
        <v>0</v>
      </c>
      <c r="N80" s="6" t="s">
        <v>46</v>
      </c>
      <c r="O80" s="6" t="s">
        <v>82</v>
      </c>
    </row>
    <row r="81" s="24" customFormat="1" ht="58" customHeight="1" spans="1:15">
      <c r="A81" s="6"/>
      <c r="B81" s="6" t="s">
        <v>241</v>
      </c>
      <c r="C81" s="6" t="s">
        <v>242</v>
      </c>
      <c r="D81" s="6" t="str">
        <f t="shared" si="2"/>
        <v>男</v>
      </c>
      <c r="E81" s="6" t="str">
        <f t="shared" si="3"/>
        <v>1979**</v>
      </c>
      <c r="F81" s="6" t="s">
        <v>243</v>
      </c>
      <c r="G81" s="6"/>
      <c r="H81" s="6"/>
      <c r="I81" s="6"/>
      <c r="J81" s="6"/>
      <c r="K81" s="6"/>
      <c r="L81" s="6"/>
      <c r="M81" s="6"/>
      <c r="N81" s="6"/>
      <c r="O81" s="6" t="s">
        <v>47</v>
      </c>
    </row>
    <row r="82" s="24" customFormat="1" ht="44.1" customHeight="1" spans="1:15">
      <c r="A82" s="6"/>
      <c r="B82" s="6" t="s">
        <v>244</v>
      </c>
      <c r="C82" s="6" t="s">
        <v>56</v>
      </c>
      <c r="D82" s="6" t="str">
        <f t="shared" si="2"/>
        <v>女</v>
      </c>
      <c r="E82" s="6" t="str">
        <f t="shared" si="3"/>
        <v>1982**</v>
      </c>
      <c r="F82" s="6" t="s">
        <v>245</v>
      </c>
      <c r="G82" s="6"/>
      <c r="H82" s="6"/>
      <c r="I82" s="6"/>
      <c r="J82" s="6"/>
      <c r="K82" s="6"/>
      <c r="L82" s="6"/>
      <c r="M82" s="6"/>
      <c r="N82" s="6"/>
      <c r="O82" s="6" t="s">
        <v>47</v>
      </c>
    </row>
    <row r="83" s="24" customFormat="1" ht="33" customHeight="1" spans="1:15">
      <c r="A83" s="6"/>
      <c r="B83" s="6" t="s">
        <v>246</v>
      </c>
      <c r="C83" s="6" t="s">
        <v>247</v>
      </c>
      <c r="D83" s="6" t="str">
        <f t="shared" si="2"/>
        <v>男</v>
      </c>
      <c r="E83" s="6" t="str">
        <f t="shared" si="3"/>
        <v>1943**</v>
      </c>
      <c r="F83" s="6" t="s">
        <v>248</v>
      </c>
      <c r="G83" s="6"/>
      <c r="H83" s="6"/>
      <c r="I83" s="6"/>
      <c r="J83" s="6"/>
      <c r="K83" s="6"/>
      <c r="L83" s="6"/>
      <c r="M83" s="6"/>
      <c r="N83" s="6"/>
      <c r="O83" s="6" t="s">
        <v>155</v>
      </c>
    </row>
    <row r="84" s="24" customFormat="1" ht="24" customHeight="1" spans="1:15">
      <c r="A84" s="6">
        <v>20</v>
      </c>
      <c r="B84" s="6" t="s">
        <v>249</v>
      </c>
      <c r="C84" s="6" t="s">
        <v>42</v>
      </c>
      <c r="D84" s="6" t="str">
        <f t="shared" si="2"/>
        <v>男</v>
      </c>
      <c r="E84" s="6" t="str">
        <f t="shared" si="3"/>
        <v>1955**</v>
      </c>
      <c r="F84" s="6" t="s">
        <v>250</v>
      </c>
      <c r="G84" s="6" t="s">
        <v>44</v>
      </c>
      <c r="H84" s="6">
        <v>7</v>
      </c>
      <c r="I84" s="6">
        <v>6</v>
      </c>
      <c r="J84" s="6" t="s">
        <v>251</v>
      </c>
      <c r="K84" s="6">
        <v>2.46</v>
      </c>
      <c r="L84" s="6">
        <v>2.46</v>
      </c>
      <c r="M84" s="6">
        <v>0</v>
      </c>
      <c r="N84" s="6" t="s">
        <v>46</v>
      </c>
      <c r="O84" s="6" t="s">
        <v>47</v>
      </c>
    </row>
    <row r="85" s="24" customFormat="1" ht="30" customHeight="1" spans="1:15">
      <c r="A85" s="6"/>
      <c r="B85" s="6" t="s">
        <v>252</v>
      </c>
      <c r="C85" s="6" t="s">
        <v>153</v>
      </c>
      <c r="D85" s="6" t="str">
        <f t="shared" si="2"/>
        <v>女</v>
      </c>
      <c r="E85" s="6" t="str">
        <f t="shared" si="3"/>
        <v>1925**</v>
      </c>
      <c r="F85" s="6" t="s">
        <v>253</v>
      </c>
      <c r="G85" s="6"/>
      <c r="H85" s="6"/>
      <c r="I85" s="6"/>
      <c r="J85" s="6"/>
      <c r="K85" s="6"/>
      <c r="L85" s="6"/>
      <c r="M85" s="6"/>
      <c r="N85" s="6"/>
      <c r="O85" s="6" t="s">
        <v>254</v>
      </c>
    </row>
    <row r="86" s="24" customFormat="1" ht="27" customHeight="1" spans="1:15">
      <c r="A86" s="6"/>
      <c r="B86" s="6" t="s">
        <v>255</v>
      </c>
      <c r="C86" s="6" t="s">
        <v>56</v>
      </c>
      <c r="D86" s="6" t="str">
        <f t="shared" si="2"/>
        <v>女</v>
      </c>
      <c r="E86" s="6" t="str">
        <f t="shared" si="3"/>
        <v>1957**</v>
      </c>
      <c r="F86" s="6" t="s">
        <v>256</v>
      </c>
      <c r="G86" s="6"/>
      <c r="H86" s="6"/>
      <c r="I86" s="6"/>
      <c r="J86" s="6"/>
      <c r="K86" s="6"/>
      <c r="L86" s="6"/>
      <c r="M86" s="6"/>
      <c r="N86" s="6"/>
      <c r="O86" s="6" t="s">
        <v>47</v>
      </c>
    </row>
    <row r="87" s="24" customFormat="1" ht="26.1" customHeight="1" spans="1:15">
      <c r="A87" s="6"/>
      <c r="B87" s="6" t="s">
        <v>257</v>
      </c>
      <c r="C87" s="6" t="s">
        <v>73</v>
      </c>
      <c r="D87" s="6" t="str">
        <f t="shared" si="2"/>
        <v>男</v>
      </c>
      <c r="E87" s="6" t="str">
        <f t="shared" si="3"/>
        <v>1981**</v>
      </c>
      <c r="F87" s="6" t="s">
        <v>258</v>
      </c>
      <c r="G87" s="6"/>
      <c r="H87" s="6"/>
      <c r="I87" s="6"/>
      <c r="J87" s="6"/>
      <c r="K87" s="6"/>
      <c r="L87" s="6"/>
      <c r="M87" s="6"/>
      <c r="N87" s="6"/>
      <c r="O87" s="6" t="s">
        <v>47</v>
      </c>
    </row>
    <row r="88" s="24" customFormat="1" ht="27" customHeight="1" spans="1:15">
      <c r="A88" s="6"/>
      <c r="B88" s="6" t="s">
        <v>259</v>
      </c>
      <c r="C88" s="6" t="s">
        <v>70</v>
      </c>
      <c r="D88" s="6" t="str">
        <f t="shared" si="2"/>
        <v>女</v>
      </c>
      <c r="E88" s="6" t="str">
        <f t="shared" si="3"/>
        <v>1982**</v>
      </c>
      <c r="F88" s="6" t="s">
        <v>260</v>
      </c>
      <c r="G88" s="6"/>
      <c r="H88" s="6"/>
      <c r="I88" s="6"/>
      <c r="J88" s="6"/>
      <c r="K88" s="6"/>
      <c r="L88" s="6"/>
      <c r="M88" s="6"/>
      <c r="N88" s="6"/>
      <c r="O88" s="6" t="s">
        <v>82</v>
      </c>
    </row>
    <row r="89" s="24" customFormat="1" ht="30" customHeight="1" spans="1:15">
      <c r="A89" s="6"/>
      <c r="B89" s="6" t="s">
        <v>261</v>
      </c>
      <c r="C89" s="6" t="s">
        <v>262</v>
      </c>
      <c r="D89" s="6" t="str">
        <f t="shared" si="2"/>
        <v>女</v>
      </c>
      <c r="E89" s="6" t="str">
        <f t="shared" si="3"/>
        <v>1984**</v>
      </c>
      <c r="F89" s="6" t="s">
        <v>263</v>
      </c>
      <c r="G89" s="6"/>
      <c r="H89" s="6"/>
      <c r="I89" s="6"/>
      <c r="J89" s="6"/>
      <c r="K89" s="6"/>
      <c r="L89" s="6"/>
      <c r="M89" s="6"/>
      <c r="N89" s="6"/>
      <c r="O89" s="6"/>
    </row>
    <row r="90" s="24" customFormat="1" ht="30" customHeight="1" spans="1:16">
      <c r="A90" s="6">
        <v>21</v>
      </c>
      <c r="B90" s="6" t="s">
        <v>264</v>
      </c>
      <c r="C90" s="6" t="s">
        <v>42</v>
      </c>
      <c r="D90" s="6" t="str">
        <f t="shared" si="2"/>
        <v>男</v>
      </c>
      <c r="E90" s="6" t="str">
        <f t="shared" si="3"/>
        <v>1948**</v>
      </c>
      <c r="F90" s="6" t="s">
        <v>265</v>
      </c>
      <c r="G90" s="6" t="s">
        <v>44</v>
      </c>
      <c r="H90" s="6">
        <v>4</v>
      </c>
      <c r="I90" s="6">
        <v>4</v>
      </c>
      <c r="J90" s="6" t="s">
        <v>251</v>
      </c>
      <c r="K90" s="6">
        <v>3</v>
      </c>
      <c r="L90" s="6">
        <v>2.7</v>
      </c>
      <c r="M90" s="6">
        <v>0.075</v>
      </c>
      <c r="N90" s="6" t="s">
        <v>46</v>
      </c>
      <c r="O90" s="6"/>
      <c r="P90" s="96"/>
    </row>
    <row r="91" s="24" customFormat="1" ht="30" customHeight="1" spans="1:15">
      <c r="A91" s="6"/>
      <c r="B91" s="6" t="s">
        <v>266</v>
      </c>
      <c r="C91" s="6" t="s">
        <v>267</v>
      </c>
      <c r="D91" s="6" t="str">
        <f t="shared" si="2"/>
        <v>女</v>
      </c>
      <c r="E91" s="6" t="str">
        <f t="shared" si="3"/>
        <v>1972**</v>
      </c>
      <c r="F91" s="6" t="s">
        <v>81</v>
      </c>
      <c r="G91" s="6"/>
      <c r="H91" s="6"/>
      <c r="I91" s="6"/>
      <c r="J91" s="6"/>
      <c r="K91" s="6"/>
      <c r="L91" s="6"/>
      <c r="M91" s="6"/>
      <c r="N91" s="6"/>
      <c r="O91" s="6"/>
    </row>
    <row r="92" s="24" customFormat="1" ht="30" customHeight="1" spans="1:15">
      <c r="A92" s="6"/>
      <c r="B92" s="6" t="s">
        <v>268</v>
      </c>
      <c r="C92" s="6" t="s">
        <v>269</v>
      </c>
      <c r="D92" s="6" t="str">
        <f t="shared" si="2"/>
        <v>女</v>
      </c>
      <c r="E92" s="6" t="str">
        <f t="shared" si="3"/>
        <v>1999**</v>
      </c>
      <c r="F92" s="6" t="s">
        <v>270</v>
      </c>
      <c r="G92" s="6"/>
      <c r="H92" s="6"/>
      <c r="I92" s="6"/>
      <c r="J92" s="6"/>
      <c r="K92" s="6"/>
      <c r="L92" s="6"/>
      <c r="M92" s="6"/>
      <c r="N92" s="6"/>
      <c r="O92" s="6"/>
    </row>
    <row r="93" s="24" customFormat="1" ht="30" customHeight="1" spans="1:15">
      <c r="A93" s="6"/>
      <c r="B93" s="6" t="s">
        <v>271</v>
      </c>
      <c r="C93" s="6" t="s">
        <v>272</v>
      </c>
      <c r="D93" s="6" t="str">
        <f t="shared" si="2"/>
        <v>女</v>
      </c>
      <c r="E93" s="6" t="str">
        <f t="shared" si="3"/>
        <v>1974**</v>
      </c>
      <c r="F93" s="6" t="s">
        <v>273</v>
      </c>
      <c r="G93" s="6"/>
      <c r="H93" s="6"/>
      <c r="I93" s="6"/>
      <c r="J93" s="6"/>
      <c r="K93" s="6"/>
      <c r="L93" s="6"/>
      <c r="M93" s="6"/>
      <c r="N93" s="6"/>
      <c r="O93" s="6"/>
    </row>
    <row r="94" s="24" customFormat="1" ht="30" customHeight="1" spans="1:15">
      <c r="A94" s="6">
        <v>22</v>
      </c>
      <c r="B94" s="6" t="s">
        <v>274</v>
      </c>
      <c r="C94" s="6" t="s">
        <v>42</v>
      </c>
      <c r="D94" s="6" t="str">
        <f t="shared" si="2"/>
        <v>男</v>
      </c>
      <c r="E94" s="6" t="str">
        <f t="shared" si="3"/>
        <v>1965**</v>
      </c>
      <c r="F94" s="6" t="s">
        <v>275</v>
      </c>
      <c r="G94" s="6" t="s">
        <v>44</v>
      </c>
      <c r="H94" s="6">
        <v>4</v>
      </c>
      <c r="I94" s="6">
        <v>3</v>
      </c>
      <c r="J94" s="6" t="s">
        <v>251</v>
      </c>
      <c r="K94" s="6">
        <v>2.19</v>
      </c>
      <c r="L94" s="6">
        <v>2.19</v>
      </c>
      <c r="M94" s="6">
        <v>0</v>
      </c>
      <c r="N94" s="6" t="s">
        <v>46</v>
      </c>
      <c r="O94" s="6" t="s">
        <v>47</v>
      </c>
    </row>
    <row r="95" s="24" customFormat="1" ht="30" customHeight="1" spans="1:15">
      <c r="A95" s="6"/>
      <c r="B95" s="6" t="s">
        <v>276</v>
      </c>
      <c r="C95" s="6" t="s">
        <v>56</v>
      </c>
      <c r="D95" s="6" t="str">
        <f t="shared" si="2"/>
        <v>女</v>
      </c>
      <c r="E95" s="6" t="str">
        <f t="shared" si="3"/>
        <v>1965**</v>
      </c>
      <c r="F95" s="6" t="s">
        <v>277</v>
      </c>
      <c r="G95" s="6"/>
      <c r="H95" s="6"/>
      <c r="I95" s="6"/>
      <c r="J95" s="6"/>
      <c r="K95" s="6"/>
      <c r="L95" s="6"/>
      <c r="M95" s="6"/>
      <c r="N95" s="6"/>
      <c r="O95" s="6" t="s">
        <v>47</v>
      </c>
    </row>
    <row r="96" s="24" customFormat="1" ht="30" customHeight="1" spans="1:15">
      <c r="A96" s="6"/>
      <c r="B96" s="6" t="s">
        <v>278</v>
      </c>
      <c r="C96" s="6" t="s">
        <v>53</v>
      </c>
      <c r="D96" s="6" t="str">
        <f t="shared" si="2"/>
        <v>女</v>
      </c>
      <c r="E96" s="6" t="str">
        <f t="shared" si="3"/>
        <v>1989**</v>
      </c>
      <c r="F96" s="6" t="s">
        <v>279</v>
      </c>
      <c r="G96" s="6"/>
      <c r="H96" s="6"/>
      <c r="I96" s="6"/>
      <c r="J96" s="6"/>
      <c r="K96" s="6"/>
      <c r="L96" s="6"/>
      <c r="M96" s="6"/>
      <c r="N96" s="6"/>
      <c r="O96" s="6" t="s">
        <v>82</v>
      </c>
    </row>
    <row r="97" s="24" customFormat="1" ht="30" customHeight="1" spans="1:15">
      <c r="A97" s="6">
        <v>23</v>
      </c>
      <c r="B97" s="6" t="s">
        <v>280</v>
      </c>
      <c r="C97" s="6" t="s">
        <v>42</v>
      </c>
      <c r="D97" s="6" t="str">
        <f t="shared" si="2"/>
        <v>男</v>
      </c>
      <c r="E97" s="6" t="str">
        <f t="shared" si="3"/>
        <v>1981**</v>
      </c>
      <c r="F97" s="6" t="s">
        <v>281</v>
      </c>
      <c r="G97" s="6" t="s">
        <v>44</v>
      </c>
      <c r="H97" s="6">
        <v>10</v>
      </c>
      <c r="I97" s="6">
        <v>6</v>
      </c>
      <c r="J97" s="6" t="s">
        <v>251</v>
      </c>
      <c r="K97" s="6">
        <v>2.37</v>
      </c>
      <c r="L97" s="6">
        <v>2.29</v>
      </c>
      <c r="M97" s="6">
        <v>0.008</v>
      </c>
      <c r="N97" s="6" t="s">
        <v>46</v>
      </c>
      <c r="O97" s="6" t="s">
        <v>47</v>
      </c>
    </row>
    <row r="98" s="24" customFormat="1" ht="30" customHeight="1" spans="1:15">
      <c r="A98" s="6"/>
      <c r="B98" s="6" t="s">
        <v>282</v>
      </c>
      <c r="C98" s="6" t="s">
        <v>283</v>
      </c>
      <c r="D98" s="6" t="str">
        <f t="shared" si="2"/>
        <v>女</v>
      </c>
      <c r="E98" s="6" t="str">
        <f t="shared" si="3"/>
        <v>1956**</v>
      </c>
      <c r="F98" s="6" t="s">
        <v>284</v>
      </c>
      <c r="G98" s="6"/>
      <c r="H98" s="6"/>
      <c r="I98" s="6"/>
      <c r="J98" s="6"/>
      <c r="K98" s="6"/>
      <c r="L98" s="6"/>
      <c r="M98" s="6"/>
      <c r="N98" s="6"/>
      <c r="O98" s="6" t="s">
        <v>47</v>
      </c>
    </row>
    <row r="99" s="24" customFormat="1" ht="30" customHeight="1" spans="1:15">
      <c r="A99" s="6"/>
      <c r="B99" s="6" t="s">
        <v>285</v>
      </c>
      <c r="C99" s="6" t="s">
        <v>56</v>
      </c>
      <c r="D99" s="6" t="str">
        <f t="shared" si="2"/>
        <v>女</v>
      </c>
      <c r="E99" s="6" t="str">
        <f t="shared" si="3"/>
        <v>1989**</v>
      </c>
      <c r="F99" s="6" t="s">
        <v>286</v>
      </c>
      <c r="G99" s="6"/>
      <c r="H99" s="6"/>
      <c r="I99" s="6"/>
      <c r="J99" s="6"/>
      <c r="K99" s="6"/>
      <c r="L99" s="6"/>
      <c r="M99" s="6"/>
      <c r="N99" s="6"/>
      <c r="O99" s="6" t="s">
        <v>82</v>
      </c>
    </row>
    <row r="100" s="24" customFormat="1" ht="30" customHeight="1" spans="1:15">
      <c r="A100" s="6"/>
      <c r="B100" s="6" t="s">
        <v>287</v>
      </c>
      <c r="C100" s="6" t="s">
        <v>247</v>
      </c>
      <c r="D100" s="6" t="str">
        <f t="shared" si="2"/>
        <v>男</v>
      </c>
      <c r="E100" s="6" t="str">
        <f t="shared" si="3"/>
        <v>1953**</v>
      </c>
      <c r="F100" s="6" t="s">
        <v>288</v>
      </c>
      <c r="G100" s="6"/>
      <c r="H100" s="6"/>
      <c r="I100" s="6"/>
      <c r="J100" s="6"/>
      <c r="K100" s="6"/>
      <c r="L100" s="6"/>
      <c r="M100" s="6"/>
      <c r="N100" s="6"/>
      <c r="O100" s="6" t="s">
        <v>289</v>
      </c>
    </row>
    <row r="101" s="24" customFormat="1" ht="30" customHeight="1" spans="1:15">
      <c r="A101" s="6"/>
      <c r="B101" s="6" t="s">
        <v>290</v>
      </c>
      <c r="C101" s="6" t="s">
        <v>291</v>
      </c>
      <c r="D101" s="6" t="str">
        <f t="shared" si="2"/>
        <v>男</v>
      </c>
      <c r="E101" s="6" t="str">
        <f t="shared" si="3"/>
        <v>1980**</v>
      </c>
      <c r="F101" s="6" t="s">
        <v>292</v>
      </c>
      <c r="G101" s="6"/>
      <c r="H101" s="6"/>
      <c r="I101" s="6"/>
      <c r="J101" s="6"/>
      <c r="K101" s="6"/>
      <c r="L101" s="6"/>
      <c r="M101" s="6"/>
      <c r="N101" s="6"/>
      <c r="O101" s="6" t="s">
        <v>47</v>
      </c>
    </row>
    <row r="102" s="24" customFormat="1" ht="30" customHeight="1" spans="1:15">
      <c r="A102" s="6"/>
      <c r="B102" s="6" t="s">
        <v>293</v>
      </c>
      <c r="C102" s="6" t="s">
        <v>56</v>
      </c>
      <c r="D102" s="6" t="str">
        <f t="shared" si="2"/>
        <v>女</v>
      </c>
      <c r="E102" s="6" t="str">
        <f t="shared" si="3"/>
        <v>1986**</v>
      </c>
      <c r="F102" s="6" t="s">
        <v>294</v>
      </c>
      <c r="G102" s="6"/>
      <c r="H102" s="6"/>
      <c r="I102" s="6"/>
      <c r="J102" s="6"/>
      <c r="K102" s="6"/>
      <c r="L102" s="6"/>
      <c r="M102" s="6"/>
      <c r="N102" s="6"/>
      <c r="O102" s="6" t="s">
        <v>47</v>
      </c>
    </row>
    <row r="103" s="24" customFormat="1" ht="30" customHeight="1" spans="1:15">
      <c r="A103" s="6">
        <v>24</v>
      </c>
      <c r="B103" s="6" t="s">
        <v>295</v>
      </c>
      <c r="C103" s="6" t="s">
        <v>42</v>
      </c>
      <c r="D103" s="6" t="str">
        <f t="shared" si="2"/>
        <v>女</v>
      </c>
      <c r="E103" s="6" t="str">
        <f t="shared" si="3"/>
        <v>1950**</v>
      </c>
      <c r="F103" s="6" t="s">
        <v>296</v>
      </c>
      <c r="G103" s="6" t="s">
        <v>44</v>
      </c>
      <c r="H103" s="6">
        <v>5</v>
      </c>
      <c r="I103" s="6">
        <v>4</v>
      </c>
      <c r="J103" s="6" t="s">
        <v>45</v>
      </c>
      <c r="K103" s="6">
        <v>3.28</v>
      </c>
      <c r="L103" s="6">
        <v>1.07</v>
      </c>
      <c r="M103" s="6">
        <v>0</v>
      </c>
      <c r="N103" s="6" t="s">
        <v>46</v>
      </c>
      <c r="O103" s="6"/>
    </row>
    <row r="104" s="24" customFormat="1" ht="30" customHeight="1" spans="1:15">
      <c r="A104" s="6"/>
      <c r="B104" s="6" t="s">
        <v>297</v>
      </c>
      <c r="C104" s="6" t="s">
        <v>70</v>
      </c>
      <c r="D104" s="6" t="str">
        <f t="shared" si="2"/>
        <v>女</v>
      </c>
      <c r="E104" s="6" t="str">
        <f t="shared" si="3"/>
        <v>1972**</v>
      </c>
      <c r="F104" s="6" t="s">
        <v>298</v>
      </c>
      <c r="G104" s="6"/>
      <c r="H104" s="6"/>
      <c r="I104" s="6"/>
      <c r="J104" s="6"/>
      <c r="K104" s="6"/>
      <c r="L104" s="6"/>
      <c r="M104" s="6"/>
      <c r="N104" s="6"/>
      <c r="O104" s="6"/>
    </row>
    <row r="105" s="24" customFormat="1" ht="30" customHeight="1" spans="1:15">
      <c r="A105" s="6"/>
      <c r="B105" s="6" t="s">
        <v>299</v>
      </c>
      <c r="C105" s="6" t="s">
        <v>53</v>
      </c>
      <c r="D105" s="6" t="str">
        <f t="shared" si="2"/>
        <v>男</v>
      </c>
      <c r="E105" s="6" t="str">
        <f t="shared" si="3"/>
        <v>1974**</v>
      </c>
      <c r="F105" s="6" t="s">
        <v>300</v>
      </c>
      <c r="G105" s="6"/>
      <c r="H105" s="6"/>
      <c r="I105" s="6"/>
      <c r="J105" s="6"/>
      <c r="K105" s="6"/>
      <c r="L105" s="6"/>
      <c r="M105" s="6"/>
      <c r="N105" s="6"/>
      <c r="O105" s="6"/>
    </row>
    <row r="106" s="24" customFormat="1" ht="30" customHeight="1" spans="1:15">
      <c r="A106" s="6"/>
      <c r="B106" s="6" t="s">
        <v>301</v>
      </c>
      <c r="C106" s="6" t="s">
        <v>56</v>
      </c>
      <c r="D106" s="6" t="str">
        <f t="shared" si="2"/>
        <v>女</v>
      </c>
      <c r="E106" s="6" t="str">
        <f t="shared" si="3"/>
        <v>1982**</v>
      </c>
      <c r="F106" s="6" t="s">
        <v>302</v>
      </c>
      <c r="G106" s="6"/>
      <c r="H106" s="6"/>
      <c r="I106" s="6"/>
      <c r="J106" s="6"/>
      <c r="K106" s="6"/>
      <c r="L106" s="6"/>
      <c r="M106" s="6"/>
      <c r="N106" s="6"/>
      <c r="O106" s="6"/>
    </row>
    <row r="107" s="24" customFormat="1" ht="30" customHeight="1" spans="1:15">
      <c r="A107" s="6">
        <v>25</v>
      </c>
      <c r="B107" s="6" t="s">
        <v>303</v>
      </c>
      <c r="C107" s="6" t="s">
        <v>42</v>
      </c>
      <c r="D107" s="6" t="str">
        <f t="shared" si="2"/>
        <v>女</v>
      </c>
      <c r="E107" s="6" t="str">
        <f t="shared" si="3"/>
        <v>1955**</v>
      </c>
      <c r="F107" s="6" t="s">
        <v>304</v>
      </c>
      <c r="G107" s="6" t="s">
        <v>44</v>
      </c>
      <c r="H107" s="6">
        <v>5</v>
      </c>
      <c r="I107" s="6">
        <v>3</v>
      </c>
      <c r="J107" s="6" t="s">
        <v>45</v>
      </c>
      <c r="K107" s="6">
        <v>2.19</v>
      </c>
      <c r="L107" s="6">
        <v>2</v>
      </c>
      <c r="M107" s="6">
        <v>0.038</v>
      </c>
      <c r="N107" s="6" t="s">
        <v>46</v>
      </c>
      <c r="O107" s="6" t="s">
        <v>47</v>
      </c>
    </row>
    <row r="108" s="24" customFormat="1" ht="30" customHeight="1" spans="1:15">
      <c r="A108" s="6"/>
      <c r="B108" s="6" t="s">
        <v>305</v>
      </c>
      <c r="C108" s="6" t="s">
        <v>53</v>
      </c>
      <c r="D108" s="6" t="str">
        <f t="shared" si="2"/>
        <v>男</v>
      </c>
      <c r="E108" s="6" t="str">
        <f t="shared" si="3"/>
        <v>1983**</v>
      </c>
      <c r="F108" s="6" t="s">
        <v>306</v>
      </c>
      <c r="G108" s="6"/>
      <c r="H108" s="6"/>
      <c r="I108" s="6"/>
      <c r="J108" s="6"/>
      <c r="K108" s="6"/>
      <c r="L108" s="6"/>
      <c r="M108" s="6"/>
      <c r="N108" s="6"/>
      <c r="O108" s="6" t="s">
        <v>47</v>
      </c>
    </row>
    <row r="109" s="24" customFormat="1" ht="33" customHeight="1" spans="1:15">
      <c r="A109" s="6"/>
      <c r="B109" s="6" t="s">
        <v>307</v>
      </c>
      <c r="C109" s="6" t="s">
        <v>56</v>
      </c>
      <c r="D109" s="6" t="str">
        <f t="shared" si="2"/>
        <v>女</v>
      </c>
      <c r="E109" s="6" t="str">
        <f t="shared" si="3"/>
        <v>1982**</v>
      </c>
      <c r="F109" s="6" t="s">
        <v>308</v>
      </c>
      <c r="G109" s="6"/>
      <c r="H109" s="6"/>
      <c r="I109" s="6"/>
      <c r="J109" s="6"/>
      <c r="K109" s="6"/>
      <c r="L109" s="6"/>
      <c r="M109" s="6"/>
      <c r="N109" s="6"/>
      <c r="O109" s="6" t="s">
        <v>47</v>
      </c>
    </row>
    <row r="110" s="24" customFormat="1" ht="33" customHeight="1" spans="1:16">
      <c r="A110" s="6">
        <v>26</v>
      </c>
      <c r="B110" s="6" t="s">
        <v>309</v>
      </c>
      <c r="C110" s="6" t="s">
        <v>42</v>
      </c>
      <c r="D110" s="6" t="str">
        <f t="shared" si="2"/>
        <v>男</v>
      </c>
      <c r="E110" s="6" t="str">
        <f t="shared" si="3"/>
        <v>1953**</v>
      </c>
      <c r="F110" s="6" t="s">
        <v>310</v>
      </c>
      <c r="G110" s="6" t="s">
        <v>44</v>
      </c>
      <c r="H110" s="6">
        <v>7</v>
      </c>
      <c r="I110" s="6">
        <v>6</v>
      </c>
      <c r="J110" s="6" t="s">
        <v>45</v>
      </c>
      <c r="K110" s="6">
        <v>2.19</v>
      </c>
      <c r="L110" s="6">
        <v>2.19</v>
      </c>
      <c r="M110" s="6">
        <v>0</v>
      </c>
      <c r="N110" s="6" t="s">
        <v>46</v>
      </c>
      <c r="O110" s="6" t="s">
        <v>47</v>
      </c>
      <c r="P110" s="96"/>
    </row>
    <row r="111" s="24" customFormat="1" ht="32.1" customHeight="1" spans="1:15">
      <c r="A111" s="6"/>
      <c r="B111" s="6" t="s">
        <v>311</v>
      </c>
      <c r="C111" s="6" t="s">
        <v>56</v>
      </c>
      <c r="D111" s="6" t="str">
        <f t="shared" si="2"/>
        <v>女</v>
      </c>
      <c r="E111" s="6" t="str">
        <f t="shared" si="3"/>
        <v>1955**</v>
      </c>
      <c r="F111" s="6" t="s">
        <v>312</v>
      </c>
      <c r="G111" s="6"/>
      <c r="H111" s="6"/>
      <c r="I111" s="6"/>
      <c r="J111" s="6"/>
      <c r="K111" s="6"/>
      <c r="L111" s="6"/>
      <c r="M111" s="6"/>
      <c r="N111" s="6"/>
      <c r="O111" s="6" t="s">
        <v>47</v>
      </c>
    </row>
    <row r="112" s="24" customFormat="1" ht="30" customHeight="1" spans="1:15">
      <c r="A112" s="6"/>
      <c r="B112" s="6" t="s">
        <v>313</v>
      </c>
      <c r="C112" s="6" t="s">
        <v>70</v>
      </c>
      <c r="D112" s="6" t="str">
        <f t="shared" si="2"/>
        <v>女</v>
      </c>
      <c r="E112" s="6" t="str">
        <f t="shared" si="3"/>
        <v>1983**</v>
      </c>
      <c r="F112" s="6" t="s">
        <v>314</v>
      </c>
      <c r="G112" s="6"/>
      <c r="H112" s="6"/>
      <c r="I112" s="6"/>
      <c r="J112" s="6"/>
      <c r="K112" s="6"/>
      <c r="L112" s="6"/>
      <c r="M112" s="6"/>
      <c r="N112" s="6"/>
      <c r="O112" s="6" t="s">
        <v>47</v>
      </c>
    </row>
    <row r="113" s="24" customFormat="1" ht="36" customHeight="1" spans="1:16">
      <c r="A113" s="6"/>
      <c r="B113" s="6" t="s">
        <v>315</v>
      </c>
      <c r="C113" s="6" t="s">
        <v>53</v>
      </c>
      <c r="D113" s="6" t="str">
        <f t="shared" si="2"/>
        <v>男</v>
      </c>
      <c r="E113" s="6" t="str">
        <f t="shared" si="3"/>
        <v>1972**</v>
      </c>
      <c r="F113" s="6" t="s">
        <v>316</v>
      </c>
      <c r="G113" s="6"/>
      <c r="H113" s="6"/>
      <c r="I113" s="6"/>
      <c r="J113" s="6"/>
      <c r="K113" s="6"/>
      <c r="L113" s="6"/>
      <c r="M113" s="6"/>
      <c r="N113" s="6"/>
      <c r="O113" s="6" t="s">
        <v>47</v>
      </c>
      <c r="P113" s="96"/>
    </row>
    <row r="114" s="24" customFormat="1" ht="30" customHeight="1" spans="1:16">
      <c r="A114" s="6"/>
      <c r="B114" s="6" t="s">
        <v>317</v>
      </c>
      <c r="C114" s="6" t="s">
        <v>56</v>
      </c>
      <c r="D114" s="6" t="str">
        <f t="shared" si="2"/>
        <v>女</v>
      </c>
      <c r="E114" s="6" t="str">
        <f t="shared" si="3"/>
        <v>1981**</v>
      </c>
      <c r="F114" s="6" t="s">
        <v>318</v>
      </c>
      <c r="G114" s="6"/>
      <c r="H114" s="6"/>
      <c r="I114" s="6"/>
      <c r="J114" s="6"/>
      <c r="K114" s="6"/>
      <c r="L114" s="6"/>
      <c r="M114" s="6"/>
      <c r="N114" s="6"/>
      <c r="O114" s="6" t="s">
        <v>82</v>
      </c>
      <c r="P114" s="96"/>
    </row>
    <row r="115" s="24" customFormat="1" ht="30" customHeight="1" spans="1:16">
      <c r="A115" s="6"/>
      <c r="B115" s="6" t="s">
        <v>319</v>
      </c>
      <c r="C115" s="6" t="s">
        <v>73</v>
      </c>
      <c r="D115" s="6" t="str">
        <f t="shared" si="2"/>
        <v>男</v>
      </c>
      <c r="E115" s="6" t="str">
        <f t="shared" si="3"/>
        <v>2001**</v>
      </c>
      <c r="F115" s="6" t="s">
        <v>320</v>
      </c>
      <c r="G115" s="6"/>
      <c r="H115" s="6"/>
      <c r="I115" s="6"/>
      <c r="J115" s="6"/>
      <c r="K115" s="6"/>
      <c r="L115" s="6"/>
      <c r="M115" s="6"/>
      <c r="N115" s="6"/>
      <c r="O115" s="6"/>
      <c r="P115" s="96"/>
    </row>
    <row r="116" s="24" customFormat="1" ht="30" customHeight="1" spans="1:15">
      <c r="A116" s="6">
        <v>27</v>
      </c>
      <c r="B116" s="6" t="s">
        <v>321</v>
      </c>
      <c r="C116" s="6" t="s">
        <v>42</v>
      </c>
      <c r="D116" s="6" t="str">
        <f t="shared" si="2"/>
        <v>男</v>
      </c>
      <c r="E116" s="6" t="str">
        <f t="shared" si="3"/>
        <v>1946**</v>
      </c>
      <c r="F116" s="6" t="s">
        <v>322</v>
      </c>
      <c r="G116" s="6" t="s">
        <v>44</v>
      </c>
      <c r="H116" s="6">
        <v>10</v>
      </c>
      <c r="I116" s="6">
        <v>6</v>
      </c>
      <c r="J116" s="6" t="s">
        <v>323</v>
      </c>
      <c r="K116" s="6">
        <v>2.74</v>
      </c>
      <c r="L116" s="6">
        <v>2.48</v>
      </c>
      <c r="M116" s="6">
        <v>0.026</v>
      </c>
      <c r="N116" s="6" t="s">
        <v>46</v>
      </c>
      <c r="O116" s="6" t="s">
        <v>82</v>
      </c>
    </row>
    <row r="117" s="24" customFormat="1" ht="30" customHeight="1" spans="1:15">
      <c r="A117" s="6"/>
      <c r="B117" s="6" t="s">
        <v>324</v>
      </c>
      <c r="C117" s="6" t="s">
        <v>56</v>
      </c>
      <c r="D117" s="6" t="str">
        <f t="shared" si="2"/>
        <v>女</v>
      </c>
      <c r="E117" s="6" t="str">
        <f t="shared" si="3"/>
        <v>1950**</v>
      </c>
      <c r="F117" s="6" t="s">
        <v>325</v>
      </c>
      <c r="G117" s="6"/>
      <c r="H117" s="6"/>
      <c r="I117" s="6"/>
      <c r="J117" s="6"/>
      <c r="K117" s="6"/>
      <c r="L117" s="6"/>
      <c r="M117" s="6"/>
      <c r="N117" s="6"/>
      <c r="O117" s="6" t="s">
        <v>82</v>
      </c>
    </row>
    <row r="118" s="24" customFormat="1" ht="30" customHeight="1" spans="1:15">
      <c r="A118" s="6"/>
      <c r="B118" s="6" t="s">
        <v>326</v>
      </c>
      <c r="C118" s="6" t="s">
        <v>177</v>
      </c>
      <c r="D118" s="6" t="str">
        <f t="shared" si="2"/>
        <v>女</v>
      </c>
      <c r="E118" s="6" t="str">
        <f t="shared" si="3"/>
        <v>1972**</v>
      </c>
      <c r="F118" s="6" t="s">
        <v>327</v>
      </c>
      <c r="G118" s="6"/>
      <c r="H118" s="6"/>
      <c r="I118" s="6"/>
      <c r="J118" s="6"/>
      <c r="K118" s="6"/>
      <c r="L118" s="6"/>
      <c r="M118" s="6"/>
      <c r="N118" s="6"/>
      <c r="O118" s="6" t="s">
        <v>328</v>
      </c>
    </row>
    <row r="119" s="24" customFormat="1" ht="30" customHeight="1" spans="1:15">
      <c r="A119" s="6"/>
      <c r="B119" s="6" t="s">
        <v>329</v>
      </c>
      <c r="C119" s="6" t="s">
        <v>330</v>
      </c>
      <c r="D119" s="6" t="str">
        <f t="shared" si="2"/>
        <v>男</v>
      </c>
      <c r="E119" s="6" t="str">
        <f t="shared" si="3"/>
        <v>1970**</v>
      </c>
      <c r="F119" s="6" t="s">
        <v>331</v>
      </c>
      <c r="G119" s="6"/>
      <c r="H119" s="6"/>
      <c r="I119" s="6"/>
      <c r="J119" s="6"/>
      <c r="K119" s="6"/>
      <c r="L119" s="6"/>
      <c r="M119" s="6"/>
      <c r="N119" s="6"/>
      <c r="O119" s="6" t="s">
        <v>82</v>
      </c>
    </row>
    <row r="120" s="24" customFormat="1" ht="30" customHeight="1" spans="1:15">
      <c r="A120" s="6"/>
      <c r="B120" s="6" t="s">
        <v>332</v>
      </c>
      <c r="C120" s="6" t="s">
        <v>70</v>
      </c>
      <c r="D120" s="6" t="str">
        <f t="shared" si="2"/>
        <v>女</v>
      </c>
      <c r="E120" s="6" t="str">
        <f t="shared" si="3"/>
        <v>1995**</v>
      </c>
      <c r="F120" s="6" t="s">
        <v>333</v>
      </c>
      <c r="G120" s="6"/>
      <c r="H120" s="6"/>
      <c r="I120" s="6"/>
      <c r="J120" s="6"/>
      <c r="K120" s="6"/>
      <c r="L120" s="6"/>
      <c r="M120" s="6"/>
      <c r="N120" s="6"/>
      <c r="O120" s="6" t="s">
        <v>82</v>
      </c>
    </row>
    <row r="121" s="24" customFormat="1" ht="30" customHeight="1" spans="1:15">
      <c r="A121" s="6"/>
      <c r="B121" s="6" t="s">
        <v>334</v>
      </c>
      <c r="C121" s="6" t="s">
        <v>335</v>
      </c>
      <c r="D121" s="6" t="str">
        <f t="shared" si="2"/>
        <v>女</v>
      </c>
      <c r="E121" s="6" t="str">
        <f t="shared" si="3"/>
        <v>1977**</v>
      </c>
      <c r="F121" s="6" t="s">
        <v>336</v>
      </c>
      <c r="G121" s="6"/>
      <c r="H121" s="6"/>
      <c r="I121" s="6"/>
      <c r="J121" s="6"/>
      <c r="K121" s="6"/>
      <c r="L121" s="6"/>
      <c r="M121" s="6"/>
      <c r="N121" s="6"/>
      <c r="O121" s="6" t="s">
        <v>82</v>
      </c>
    </row>
    <row r="122" s="24" customFormat="1" ht="30" customHeight="1" spans="1:15">
      <c r="A122" s="6">
        <v>28</v>
      </c>
      <c r="B122" s="6" t="s">
        <v>337</v>
      </c>
      <c r="C122" s="6" t="s">
        <v>42</v>
      </c>
      <c r="D122" s="6" t="str">
        <f t="shared" si="2"/>
        <v>男</v>
      </c>
      <c r="E122" s="6" t="str">
        <f t="shared" si="3"/>
        <v>1944**</v>
      </c>
      <c r="F122" s="6" t="s">
        <v>338</v>
      </c>
      <c r="G122" s="6" t="s">
        <v>44</v>
      </c>
      <c r="H122" s="6">
        <v>10</v>
      </c>
      <c r="I122" s="6">
        <v>10</v>
      </c>
      <c r="J122" s="6" t="s">
        <v>225</v>
      </c>
      <c r="K122" s="6">
        <v>3.28</v>
      </c>
      <c r="L122" s="6">
        <v>1.85</v>
      </c>
      <c r="M122" s="6">
        <v>0.13</v>
      </c>
      <c r="N122" s="6" t="s">
        <v>46</v>
      </c>
      <c r="O122" s="6" t="s">
        <v>47</v>
      </c>
    </row>
    <row r="123" s="24" customFormat="1" ht="30" customHeight="1" spans="1:15">
      <c r="A123" s="6"/>
      <c r="B123" s="6" t="s">
        <v>339</v>
      </c>
      <c r="C123" s="6" t="s">
        <v>56</v>
      </c>
      <c r="D123" s="6" t="str">
        <f t="shared" si="2"/>
        <v>女</v>
      </c>
      <c r="E123" s="6" t="str">
        <f t="shared" si="3"/>
        <v>1948**</v>
      </c>
      <c r="F123" s="6" t="s">
        <v>340</v>
      </c>
      <c r="G123" s="6"/>
      <c r="H123" s="6"/>
      <c r="I123" s="6"/>
      <c r="J123" s="6"/>
      <c r="K123" s="6"/>
      <c r="L123" s="6"/>
      <c r="M123" s="6"/>
      <c r="N123" s="6"/>
      <c r="O123" s="6" t="s">
        <v>47</v>
      </c>
    </row>
    <row r="124" s="24" customFormat="1" ht="30" customHeight="1" spans="1:15">
      <c r="A124" s="6"/>
      <c r="B124" s="6" t="s">
        <v>341</v>
      </c>
      <c r="C124" s="6" t="s">
        <v>53</v>
      </c>
      <c r="D124" s="6" t="str">
        <f t="shared" si="2"/>
        <v>男</v>
      </c>
      <c r="E124" s="6" t="str">
        <f t="shared" si="3"/>
        <v>1969**</v>
      </c>
      <c r="F124" s="6" t="s">
        <v>342</v>
      </c>
      <c r="G124" s="6"/>
      <c r="H124" s="6"/>
      <c r="I124" s="6"/>
      <c r="J124" s="6"/>
      <c r="K124" s="6"/>
      <c r="L124" s="6"/>
      <c r="M124" s="6"/>
      <c r="N124" s="6"/>
      <c r="O124" s="6" t="s">
        <v>82</v>
      </c>
    </row>
    <row r="125" s="24" customFormat="1" ht="30" customHeight="1" spans="1:15">
      <c r="A125" s="6"/>
      <c r="B125" s="6" t="s">
        <v>343</v>
      </c>
      <c r="C125" s="6" t="s">
        <v>56</v>
      </c>
      <c r="D125" s="6" t="str">
        <f t="shared" si="2"/>
        <v>女</v>
      </c>
      <c r="E125" s="6" t="str">
        <f t="shared" si="3"/>
        <v>1967**</v>
      </c>
      <c r="F125" s="6" t="s">
        <v>344</v>
      </c>
      <c r="G125" s="6"/>
      <c r="H125" s="6"/>
      <c r="I125" s="6"/>
      <c r="J125" s="6"/>
      <c r="K125" s="6"/>
      <c r="L125" s="6"/>
      <c r="M125" s="6"/>
      <c r="N125" s="6"/>
      <c r="O125" s="6" t="s">
        <v>82</v>
      </c>
    </row>
    <row r="126" s="24" customFormat="1" ht="30" customHeight="1" spans="1:15">
      <c r="A126" s="6"/>
      <c r="B126" s="6" t="s">
        <v>345</v>
      </c>
      <c r="C126" s="6" t="s">
        <v>70</v>
      </c>
      <c r="D126" s="6" t="str">
        <f t="shared" si="2"/>
        <v>女</v>
      </c>
      <c r="E126" s="6" t="str">
        <f t="shared" si="3"/>
        <v>1991**</v>
      </c>
      <c r="F126" s="6" t="s">
        <v>346</v>
      </c>
      <c r="G126" s="6"/>
      <c r="H126" s="6"/>
      <c r="I126" s="6"/>
      <c r="J126" s="6"/>
      <c r="K126" s="6"/>
      <c r="L126" s="6"/>
      <c r="M126" s="6"/>
      <c r="N126" s="6"/>
      <c r="O126" s="6" t="s">
        <v>47</v>
      </c>
    </row>
    <row r="127" s="24" customFormat="1" ht="30" customHeight="1" spans="1:15">
      <c r="A127" s="6"/>
      <c r="B127" s="6" t="s">
        <v>347</v>
      </c>
      <c r="C127" s="6" t="s">
        <v>70</v>
      </c>
      <c r="D127" s="6" t="str">
        <f t="shared" si="2"/>
        <v>女</v>
      </c>
      <c r="E127" s="6" t="str">
        <f t="shared" si="3"/>
        <v>1995**</v>
      </c>
      <c r="F127" s="6" t="s">
        <v>348</v>
      </c>
      <c r="G127" s="6"/>
      <c r="H127" s="6"/>
      <c r="I127" s="6"/>
      <c r="J127" s="6"/>
      <c r="K127" s="6"/>
      <c r="L127" s="6"/>
      <c r="M127" s="6"/>
      <c r="N127" s="6"/>
      <c r="O127" s="6" t="s">
        <v>47</v>
      </c>
    </row>
    <row r="128" s="24" customFormat="1" ht="30" customHeight="1" spans="1:15">
      <c r="A128" s="6"/>
      <c r="B128" s="6" t="s">
        <v>349</v>
      </c>
      <c r="C128" s="6" t="s">
        <v>177</v>
      </c>
      <c r="D128" s="6" t="str">
        <f t="shared" si="2"/>
        <v>女</v>
      </c>
      <c r="E128" s="6" t="str">
        <f t="shared" si="3"/>
        <v>1971**</v>
      </c>
      <c r="F128" s="6" t="s">
        <v>350</v>
      </c>
      <c r="G128" s="6"/>
      <c r="H128" s="6"/>
      <c r="I128" s="6"/>
      <c r="J128" s="6"/>
      <c r="K128" s="6"/>
      <c r="L128" s="6"/>
      <c r="M128" s="6"/>
      <c r="N128" s="6"/>
      <c r="O128" s="6" t="s">
        <v>82</v>
      </c>
    </row>
    <row r="129" s="24" customFormat="1" ht="30" customHeight="1" spans="1:15">
      <c r="A129" s="6"/>
      <c r="B129" s="6" t="s">
        <v>351</v>
      </c>
      <c r="C129" s="6" t="s">
        <v>53</v>
      </c>
      <c r="D129" s="6" t="str">
        <f t="shared" si="2"/>
        <v>男</v>
      </c>
      <c r="E129" s="6" t="str">
        <f t="shared" si="3"/>
        <v>1976**</v>
      </c>
      <c r="F129" s="6" t="s">
        <v>352</v>
      </c>
      <c r="G129" s="6"/>
      <c r="H129" s="6"/>
      <c r="I129" s="6"/>
      <c r="J129" s="6"/>
      <c r="K129" s="6"/>
      <c r="L129" s="6"/>
      <c r="M129" s="6"/>
      <c r="N129" s="6"/>
      <c r="O129" s="6" t="s">
        <v>353</v>
      </c>
    </row>
    <row r="130" s="24" customFormat="1" ht="30" customHeight="1" spans="1:15">
      <c r="A130" s="6"/>
      <c r="B130" s="6" t="s">
        <v>354</v>
      </c>
      <c r="C130" s="6" t="s">
        <v>177</v>
      </c>
      <c r="D130" s="6" t="str">
        <f t="shared" si="2"/>
        <v>女</v>
      </c>
      <c r="E130" s="6" t="str">
        <f t="shared" si="3"/>
        <v>1978**</v>
      </c>
      <c r="F130" s="6" t="s">
        <v>355</v>
      </c>
      <c r="G130" s="6"/>
      <c r="H130" s="6"/>
      <c r="I130" s="6"/>
      <c r="J130" s="6"/>
      <c r="K130" s="6"/>
      <c r="L130" s="6"/>
      <c r="M130" s="6"/>
      <c r="N130" s="6"/>
      <c r="O130" s="6" t="s">
        <v>82</v>
      </c>
    </row>
    <row r="131" s="24" customFormat="1" ht="30" customHeight="1" spans="1:15">
      <c r="A131" s="6"/>
      <c r="B131" s="6" t="s">
        <v>356</v>
      </c>
      <c r="C131" s="6" t="s">
        <v>70</v>
      </c>
      <c r="D131" s="6" t="str">
        <f>IF(MOD(MID(F131,17,1),2),"男","女")</f>
        <v>女</v>
      </c>
      <c r="E131" s="6" t="str">
        <f>TEXT(MID(F131,7,6),"0000-00")</f>
        <v>1999**</v>
      </c>
      <c r="F131" s="6" t="s">
        <v>357</v>
      </c>
      <c r="G131" s="6"/>
      <c r="H131" s="6"/>
      <c r="I131" s="6"/>
      <c r="J131" s="6"/>
      <c r="K131" s="6"/>
      <c r="L131" s="6"/>
      <c r="M131" s="6"/>
      <c r="N131" s="6"/>
      <c r="O131" s="6" t="s">
        <v>47</v>
      </c>
    </row>
  </sheetData>
  <autoFilter xmlns:etc="http://www.wps.cn/officeDocument/2017/etCustomData" ref="A2:O131" etc:filterBottomFollowUsedRange="0">
    <extLst/>
  </autoFilter>
  <mergeCells count="235">
    <mergeCell ref="A1:O1"/>
    <mergeCell ref="A3:A7"/>
    <mergeCell ref="A8:A9"/>
    <mergeCell ref="A10:A14"/>
    <mergeCell ref="A15:A18"/>
    <mergeCell ref="A19:A24"/>
    <mergeCell ref="A25:A29"/>
    <mergeCell ref="A30:A33"/>
    <mergeCell ref="A34:A38"/>
    <mergeCell ref="A39:A41"/>
    <mergeCell ref="A42:A45"/>
    <mergeCell ref="A47:A51"/>
    <mergeCell ref="A52:A58"/>
    <mergeCell ref="A60:A63"/>
    <mergeCell ref="A64:A68"/>
    <mergeCell ref="A69:A72"/>
    <mergeCell ref="A73:A79"/>
    <mergeCell ref="A80:A83"/>
    <mergeCell ref="A84:A89"/>
    <mergeCell ref="A90:A93"/>
    <mergeCell ref="A94:A96"/>
    <mergeCell ref="A97:A102"/>
    <mergeCell ref="A103:A106"/>
    <mergeCell ref="A107:A109"/>
    <mergeCell ref="A110:A115"/>
    <mergeCell ref="A116:A121"/>
    <mergeCell ref="A122:A131"/>
    <mergeCell ref="G3:G7"/>
    <mergeCell ref="G8:G9"/>
    <mergeCell ref="G10:G14"/>
    <mergeCell ref="G15:G18"/>
    <mergeCell ref="G19:G24"/>
    <mergeCell ref="G25:G29"/>
    <mergeCell ref="G30:G33"/>
    <mergeCell ref="G34:G38"/>
    <mergeCell ref="G39:G41"/>
    <mergeCell ref="G42:G45"/>
    <mergeCell ref="G47:G51"/>
    <mergeCell ref="G52:G58"/>
    <mergeCell ref="G60:G63"/>
    <mergeCell ref="G64:G68"/>
    <mergeCell ref="G69:G72"/>
    <mergeCell ref="G73:G79"/>
    <mergeCell ref="G80:G83"/>
    <mergeCell ref="G84:G89"/>
    <mergeCell ref="G90:G93"/>
    <mergeCell ref="G94:G96"/>
    <mergeCell ref="G97:G102"/>
    <mergeCell ref="G103:G106"/>
    <mergeCell ref="G107:G109"/>
    <mergeCell ref="G110:G115"/>
    <mergeCell ref="G116:G121"/>
    <mergeCell ref="G122:G131"/>
    <mergeCell ref="H3:H7"/>
    <mergeCell ref="H8:H9"/>
    <mergeCell ref="H10:H14"/>
    <mergeCell ref="H15:H18"/>
    <mergeCell ref="H19:H24"/>
    <mergeCell ref="H25:H29"/>
    <mergeCell ref="H30:H33"/>
    <mergeCell ref="H34:H38"/>
    <mergeCell ref="H39:H41"/>
    <mergeCell ref="H42:H45"/>
    <mergeCell ref="H47:H51"/>
    <mergeCell ref="H52:H58"/>
    <mergeCell ref="H60:H63"/>
    <mergeCell ref="H64:H68"/>
    <mergeCell ref="H69:H72"/>
    <mergeCell ref="H73:H79"/>
    <mergeCell ref="H80:H83"/>
    <mergeCell ref="H84:H89"/>
    <mergeCell ref="H90:H93"/>
    <mergeCell ref="H94:H96"/>
    <mergeCell ref="H97:H102"/>
    <mergeCell ref="H103:H106"/>
    <mergeCell ref="H107:H109"/>
    <mergeCell ref="H110:H115"/>
    <mergeCell ref="H116:H121"/>
    <mergeCell ref="H122:H131"/>
    <mergeCell ref="I3:I7"/>
    <mergeCell ref="I8:I9"/>
    <mergeCell ref="I10:I14"/>
    <mergeCell ref="I15:I18"/>
    <mergeCell ref="I19:I24"/>
    <mergeCell ref="I25:I29"/>
    <mergeCell ref="I30:I33"/>
    <mergeCell ref="I34:I38"/>
    <mergeCell ref="I39:I41"/>
    <mergeCell ref="I42:I45"/>
    <mergeCell ref="I47:I51"/>
    <mergeCell ref="I52:I58"/>
    <mergeCell ref="I60:I63"/>
    <mergeCell ref="I64:I68"/>
    <mergeCell ref="I69:I72"/>
    <mergeCell ref="I73:I79"/>
    <mergeCell ref="I80:I83"/>
    <mergeCell ref="I84:I89"/>
    <mergeCell ref="I90:I93"/>
    <mergeCell ref="I94:I96"/>
    <mergeCell ref="I97:I102"/>
    <mergeCell ref="I103:I106"/>
    <mergeCell ref="I107:I109"/>
    <mergeCell ref="I110:I115"/>
    <mergeCell ref="I116:I121"/>
    <mergeCell ref="I122:I131"/>
    <mergeCell ref="J3:J7"/>
    <mergeCell ref="J8:J9"/>
    <mergeCell ref="J10:J14"/>
    <mergeCell ref="J15:J18"/>
    <mergeCell ref="J19:J24"/>
    <mergeCell ref="J25:J29"/>
    <mergeCell ref="J30:J33"/>
    <mergeCell ref="J34:J38"/>
    <mergeCell ref="J39:J41"/>
    <mergeCell ref="J42:J45"/>
    <mergeCell ref="J47:J51"/>
    <mergeCell ref="J52:J58"/>
    <mergeCell ref="J60:J63"/>
    <mergeCell ref="J64:J68"/>
    <mergeCell ref="J69:J72"/>
    <mergeCell ref="J73:J79"/>
    <mergeCell ref="J80:J83"/>
    <mergeCell ref="J84:J89"/>
    <mergeCell ref="J90:J93"/>
    <mergeCell ref="J94:J96"/>
    <mergeCell ref="J97:J102"/>
    <mergeCell ref="J103:J106"/>
    <mergeCell ref="J107:J109"/>
    <mergeCell ref="J110:J115"/>
    <mergeCell ref="J116:J121"/>
    <mergeCell ref="J122:J131"/>
    <mergeCell ref="K3:K7"/>
    <mergeCell ref="K8:K9"/>
    <mergeCell ref="K10:K14"/>
    <mergeCell ref="K15:K18"/>
    <mergeCell ref="K19:K24"/>
    <mergeCell ref="K25:K29"/>
    <mergeCell ref="K30:K33"/>
    <mergeCell ref="K34:K38"/>
    <mergeCell ref="K39:K41"/>
    <mergeCell ref="K42:K45"/>
    <mergeCell ref="K47:K51"/>
    <mergeCell ref="K52:K58"/>
    <mergeCell ref="K60:K63"/>
    <mergeCell ref="K64:K68"/>
    <mergeCell ref="K69:K72"/>
    <mergeCell ref="K73:K79"/>
    <mergeCell ref="K80:K83"/>
    <mergeCell ref="K84:K89"/>
    <mergeCell ref="K90:K93"/>
    <mergeCell ref="K94:K96"/>
    <mergeCell ref="K97:K102"/>
    <mergeCell ref="K103:K106"/>
    <mergeCell ref="K107:K109"/>
    <mergeCell ref="K110:K115"/>
    <mergeCell ref="K116:K121"/>
    <mergeCell ref="K122:K131"/>
    <mergeCell ref="L3:L7"/>
    <mergeCell ref="L8:L9"/>
    <mergeCell ref="L10:L14"/>
    <mergeCell ref="L15:L18"/>
    <mergeCell ref="L19:L24"/>
    <mergeCell ref="L25:L29"/>
    <mergeCell ref="L30:L33"/>
    <mergeCell ref="L34:L38"/>
    <mergeCell ref="L39:L41"/>
    <mergeCell ref="L42:L45"/>
    <mergeCell ref="L47:L51"/>
    <mergeCell ref="L52:L58"/>
    <mergeCell ref="L60:L63"/>
    <mergeCell ref="L64:L68"/>
    <mergeCell ref="L69:L72"/>
    <mergeCell ref="L73:L79"/>
    <mergeCell ref="L80:L83"/>
    <mergeCell ref="L84:L89"/>
    <mergeCell ref="L90:L93"/>
    <mergeCell ref="L94:L96"/>
    <mergeCell ref="L97:L102"/>
    <mergeCell ref="L103:L106"/>
    <mergeCell ref="L107:L109"/>
    <mergeCell ref="L110:L115"/>
    <mergeCell ref="L116:L121"/>
    <mergeCell ref="L122:L131"/>
    <mergeCell ref="M3:M7"/>
    <mergeCell ref="M8:M9"/>
    <mergeCell ref="M10:M14"/>
    <mergeCell ref="M15:M18"/>
    <mergeCell ref="M19:M24"/>
    <mergeCell ref="M25:M29"/>
    <mergeCell ref="M30:M33"/>
    <mergeCell ref="M34:M38"/>
    <mergeCell ref="M39:M41"/>
    <mergeCell ref="M42:M45"/>
    <mergeCell ref="M47:M51"/>
    <mergeCell ref="M52:M58"/>
    <mergeCell ref="M60:M63"/>
    <mergeCell ref="M64:M68"/>
    <mergeCell ref="M69:M72"/>
    <mergeCell ref="M73:M79"/>
    <mergeCell ref="M80:M83"/>
    <mergeCell ref="M84:M89"/>
    <mergeCell ref="M90:M93"/>
    <mergeCell ref="M94:M96"/>
    <mergeCell ref="M97:M102"/>
    <mergeCell ref="M103:M106"/>
    <mergeCell ref="M107:M109"/>
    <mergeCell ref="M110:M115"/>
    <mergeCell ref="M116:M121"/>
    <mergeCell ref="M122:M131"/>
    <mergeCell ref="N3:N7"/>
    <mergeCell ref="N8:N9"/>
    <mergeCell ref="N10:N14"/>
    <mergeCell ref="N15:N18"/>
    <mergeCell ref="N19:N24"/>
    <mergeCell ref="N25:N29"/>
    <mergeCell ref="N30:N33"/>
    <mergeCell ref="N34:N38"/>
    <mergeCell ref="N39:N41"/>
    <mergeCell ref="N42:N45"/>
    <mergeCell ref="N47:N51"/>
    <mergeCell ref="N52:N58"/>
    <mergeCell ref="N60:N63"/>
    <mergeCell ref="N64:N68"/>
    <mergeCell ref="N69:N72"/>
    <mergeCell ref="N73:N79"/>
    <mergeCell ref="N80:N83"/>
    <mergeCell ref="N84:N89"/>
    <mergeCell ref="N90:N93"/>
    <mergeCell ref="N94:N96"/>
    <mergeCell ref="N97:N102"/>
    <mergeCell ref="N103:N106"/>
    <mergeCell ref="N107:N109"/>
    <mergeCell ref="N110:N115"/>
    <mergeCell ref="N116:N121"/>
    <mergeCell ref="N122:N131"/>
  </mergeCells>
  <pageMargins left="0.235416666666667" right="0.393055555555556" top="0.511805555555556" bottom="0.511805555555556" header="0.5" footer="0.5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0"/>
  <sheetViews>
    <sheetView zoomScale="90" zoomScaleNormal="90" workbookViewId="0">
      <selection activeCell="K2" sqref="K2"/>
    </sheetView>
  </sheetViews>
  <sheetFormatPr defaultColWidth="9" defaultRowHeight="45" customHeight="1"/>
  <cols>
    <col min="1" max="1" width="4.25" style="2" customWidth="1"/>
    <col min="2" max="2" width="9" style="2"/>
    <col min="3" max="3" width="8.75" style="2" customWidth="1"/>
    <col min="4" max="4" width="5.25" style="2" customWidth="1"/>
    <col min="5" max="5" width="9" style="2"/>
    <col min="6" max="6" width="20.5" style="2" customWidth="1"/>
    <col min="7" max="7" width="12.25" style="2" customWidth="1"/>
    <col min="8" max="8" width="10.5" style="2" customWidth="1"/>
    <col min="9" max="9" width="12.875" style="2" customWidth="1"/>
    <col min="10" max="10" width="16.5" style="2" customWidth="1"/>
    <col min="11" max="12" width="9" style="2"/>
    <col min="13" max="13" width="7.875" style="2" customWidth="1"/>
    <col min="14" max="14" width="12.5" style="2" customWidth="1"/>
    <col min="15" max="15" width="13.875" style="2" customWidth="1"/>
    <col min="16" max="16" width="12.75" style="2" customWidth="1"/>
    <col min="17" max="16384" width="9" style="2"/>
  </cols>
  <sheetData>
    <row r="1" customHeight="1" spans="1:15">
      <c r="A1" s="78" t="s">
        <v>358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3"/>
    </row>
    <row r="2" s="1" customFormat="1" ht="66" customHeight="1" spans="1:15">
      <c r="A2" s="5" t="s">
        <v>26</v>
      </c>
      <c r="B2" s="5" t="s">
        <v>27</v>
      </c>
      <c r="C2" s="6" t="s">
        <v>28</v>
      </c>
      <c r="D2" s="6" t="s">
        <v>29</v>
      </c>
      <c r="E2" s="6" t="s">
        <v>30</v>
      </c>
      <c r="F2" s="6" t="s">
        <v>31</v>
      </c>
      <c r="G2" s="6" t="s">
        <v>32</v>
      </c>
      <c r="H2" s="6" t="s">
        <v>33</v>
      </c>
      <c r="I2" s="5" t="s">
        <v>34</v>
      </c>
      <c r="J2" s="5" t="s">
        <v>35</v>
      </c>
      <c r="K2" s="5" t="s">
        <v>36</v>
      </c>
      <c r="L2" s="5" t="s">
        <v>37</v>
      </c>
      <c r="M2" s="5" t="s">
        <v>38</v>
      </c>
      <c r="N2" s="5" t="s">
        <v>39</v>
      </c>
      <c r="O2" s="5" t="s">
        <v>40</v>
      </c>
    </row>
    <row r="3" s="1" customFormat="1" ht="35.1" customHeight="1" spans="1:15">
      <c r="A3" s="8">
        <v>1</v>
      </c>
      <c r="B3" s="6" t="s">
        <v>359</v>
      </c>
      <c r="C3" s="6" t="s">
        <v>73</v>
      </c>
      <c r="D3" s="6" t="str">
        <f>IF(MOD(MID(F3,17,1),2),"男","女")</f>
        <v>男</v>
      </c>
      <c r="E3" s="6" t="str">
        <f>TEXT(MID(F3,7,6),"0000-00")</f>
        <v>2002**</v>
      </c>
      <c r="F3" s="6" t="s">
        <v>360</v>
      </c>
      <c r="G3" s="8" t="s">
        <v>361</v>
      </c>
      <c r="H3" s="8">
        <v>7</v>
      </c>
      <c r="I3" s="8">
        <v>4</v>
      </c>
      <c r="J3" s="8" t="s">
        <v>362</v>
      </c>
      <c r="K3" s="8">
        <v>1.76</v>
      </c>
      <c r="L3" s="8">
        <v>1.46</v>
      </c>
      <c r="M3" s="8">
        <v>0.0375</v>
      </c>
      <c r="N3" s="8" t="s">
        <v>46</v>
      </c>
      <c r="O3" s="6"/>
    </row>
    <row r="4" s="1" customFormat="1" ht="35.1" customHeight="1" spans="1:15">
      <c r="A4" s="9"/>
      <c r="B4" s="6" t="s">
        <v>363</v>
      </c>
      <c r="C4" s="6" t="s">
        <v>153</v>
      </c>
      <c r="D4" s="6" t="str">
        <f>IF(MOD(MID(F4,17,1),2),"男","女")</f>
        <v>女</v>
      </c>
      <c r="E4" s="6" t="str">
        <f>TEXT(MID(F4,7,6),"0000-00")</f>
        <v>1950**</v>
      </c>
      <c r="F4" s="6" t="s">
        <v>364</v>
      </c>
      <c r="G4" s="9"/>
      <c r="H4" s="9"/>
      <c r="I4" s="9"/>
      <c r="J4" s="9"/>
      <c r="K4" s="9"/>
      <c r="L4" s="9"/>
      <c r="M4" s="9"/>
      <c r="N4" s="9"/>
      <c r="O4" s="6" t="s">
        <v>47</v>
      </c>
    </row>
    <row r="5" s="1" customFormat="1" ht="35.1" customHeight="1" spans="1:15">
      <c r="A5" s="9"/>
      <c r="B5" s="6" t="s">
        <v>365</v>
      </c>
      <c r="C5" s="6" t="s">
        <v>291</v>
      </c>
      <c r="D5" s="6" t="str">
        <f>IF(MOD(MID(F5,17,1),2),"男","女")</f>
        <v>男</v>
      </c>
      <c r="E5" s="6" t="str">
        <f>TEXT(MID(F5,7,6),"0000-00")</f>
        <v>1972**</v>
      </c>
      <c r="F5" s="6" t="s">
        <v>366</v>
      </c>
      <c r="G5" s="9"/>
      <c r="H5" s="9"/>
      <c r="I5" s="9"/>
      <c r="J5" s="9"/>
      <c r="K5" s="9"/>
      <c r="L5" s="9"/>
      <c r="M5" s="9"/>
      <c r="N5" s="9"/>
      <c r="O5" s="6" t="s">
        <v>47</v>
      </c>
    </row>
    <row r="6" s="1" customFormat="1" ht="35.1" customHeight="1" spans="1:15">
      <c r="A6" s="9"/>
      <c r="B6" s="10" t="s">
        <v>367</v>
      </c>
      <c r="C6" s="10" t="s">
        <v>368</v>
      </c>
      <c r="D6" s="6" t="str">
        <f>IF(MOD(MID(F6,17,1),2),"男","女")</f>
        <v>男</v>
      </c>
      <c r="E6" s="6" t="str">
        <f>TEXT(MID(F6,7,6),"0000-00")</f>
        <v>1975**</v>
      </c>
      <c r="F6" s="6" t="s">
        <v>369</v>
      </c>
      <c r="G6" s="9"/>
      <c r="H6" s="9"/>
      <c r="I6" s="9"/>
      <c r="J6" s="9"/>
      <c r="K6" s="9"/>
      <c r="L6" s="9"/>
      <c r="M6" s="9"/>
      <c r="N6" s="9"/>
      <c r="O6" s="6" t="s">
        <v>47</v>
      </c>
    </row>
    <row r="7" s="1" customFormat="1" ht="38.1" customHeight="1" spans="1:16">
      <c r="A7" s="9"/>
      <c r="B7" s="6" t="s">
        <v>370</v>
      </c>
      <c r="C7" s="6" t="s">
        <v>56</v>
      </c>
      <c r="D7" s="6" t="s">
        <v>371</v>
      </c>
      <c r="E7" s="92">
        <v>28672</v>
      </c>
      <c r="F7" s="6" t="s">
        <v>372</v>
      </c>
      <c r="G7" s="9"/>
      <c r="H7" s="9"/>
      <c r="I7" s="9"/>
      <c r="J7" s="9"/>
      <c r="K7" s="9"/>
      <c r="L7" s="9"/>
      <c r="M7" s="9"/>
      <c r="N7" s="9"/>
      <c r="O7" s="6" t="s">
        <v>82</v>
      </c>
      <c r="P7" s="15"/>
    </row>
    <row r="8" s="1" customFormat="1" ht="38.1" customHeight="1" spans="1:16">
      <c r="A8" s="8">
        <v>2</v>
      </c>
      <c r="B8" s="6" t="s">
        <v>373</v>
      </c>
      <c r="C8" s="6" t="s">
        <v>42</v>
      </c>
      <c r="D8" s="6" t="str">
        <f t="shared" ref="D8:D66" si="0">IF(MOD(MID(F8,17,1),2),"男","女")</f>
        <v>男</v>
      </c>
      <c r="E8" s="6" t="str">
        <f t="shared" ref="E8:E66" si="1">TEXT(MID(F8,7,6),"0000-00")</f>
        <v>1972**</v>
      </c>
      <c r="F8" s="6" t="s">
        <v>374</v>
      </c>
      <c r="G8" s="8" t="s">
        <v>361</v>
      </c>
      <c r="H8" s="8">
        <v>4</v>
      </c>
      <c r="I8" s="8">
        <v>4</v>
      </c>
      <c r="J8" s="8" t="s">
        <v>375</v>
      </c>
      <c r="K8" s="8">
        <v>1.21</v>
      </c>
      <c r="L8" s="8">
        <v>0.7</v>
      </c>
      <c r="M8" s="8">
        <v>0.1275</v>
      </c>
      <c r="N8" s="8" t="s">
        <v>376</v>
      </c>
      <c r="O8" s="6" t="s">
        <v>47</v>
      </c>
      <c r="P8" s="15"/>
    </row>
    <row r="9" s="1" customFormat="1" ht="38.1" customHeight="1" spans="1:15">
      <c r="A9" s="9"/>
      <c r="B9" s="10" t="s">
        <v>377</v>
      </c>
      <c r="C9" s="10" t="s">
        <v>56</v>
      </c>
      <c r="D9" s="6" t="str">
        <f t="shared" si="0"/>
        <v>女</v>
      </c>
      <c r="E9" s="6" t="str">
        <f t="shared" si="1"/>
        <v>1972**</v>
      </c>
      <c r="F9" s="10" t="s">
        <v>378</v>
      </c>
      <c r="G9" s="9"/>
      <c r="H9" s="9"/>
      <c r="I9" s="9"/>
      <c r="J9" s="9"/>
      <c r="K9" s="9"/>
      <c r="L9" s="9"/>
      <c r="M9" s="9"/>
      <c r="N9" s="9"/>
      <c r="O9" s="6" t="s">
        <v>47</v>
      </c>
    </row>
    <row r="10" s="1" customFormat="1" ht="38.1" customHeight="1" spans="1:15">
      <c r="A10" s="9"/>
      <c r="B10" s="10" t="s">
        <v>379</v>
      </c>
      <c r="C10" s="10" t="s">
        <v>153</v>
      </c>
      <c r="D10" s="6" t="str">
        <f t="shared" si="0"/>
        <v>女</v>
      </c>
      <c r="E10" s="6" t="str">
        <f t="shared" si="1"/>
        <v>1947**</v>
      </c>
      <c r="F10" s="10" t="s">
        <v>380</v>
      </c>
      <c r="G10" s="9"/>
      <c r="H10" s="9"/>
      <c r="I10" s="9"/>
      <c r="J10" s="9"/>
      <c r="K10" s="9"/>
      <c r="L10" s="9"/>
      <c r="M10" s="9"/>
      <c r="N10" s="9"/>
      <c r="O10" s="6" t="s">
        <v>47</v>
      </c>
    </row>
    <row r="11" s="1" customFormat="1" ht="35.1" customHeight="1" spans="1:15">
      <c r="A11" s="9"/>
      <c r="B11" s="10" t="s">
        <v>381</v>
      </c>
      <c r="C11" s="10" t="s">
        <v>70</v>
      </c>
      <c r="D11" s="6" t="str">
        <f t="shared" si="0"/>
        <v>女</v>
      </c>
      <c r="E11" s="6" t="str">
        <f t="shared" si="1"/>
        <v>1995**</v>
      </c>
      <c r="F11" s="10" t="s">
        <v>382</v>
      </c>
      <c r="G11" s="9"/>
      <c r="H11" s="9"/>
      <c r="I11" s="9"/>
      <c r="J11" s="9"/>
      <c r="K11" s="9"/>
      <c r="L11" s="9"/>
      <c r="M11" s="9"/>
      <c r="N11" s="9"/>
      <c r="O11" s="6" t="s">
        <v>47</v>
      </c>
    </row>
    <row r="12" s="1" customFormat="1" ht="35.1" customHeight="1" spans="1:15">
      <c r="A12" s="11">
        <v>3</v>
      </c>
      <c r="B12" s="10" t="s">
        <v>383</v>
      </c>
      <c r="C12" s="10" t="s">
        <v>42</v>
      </c>
      <c r="D12" s="6" t="str">
        <f t="shared" si="0"/>
        <v>女</v>
      </c>
      <c r="E12" s="6" t="str">
        <f t="shared" si="1"/>
        <v>1947**</v>
      </c>
      <c r="F12" s="10" t="s">
        <v>384</v>
      </c>
      <c r="G12" s="11" t="s">
        <v>361</v>
      </c>
      <c r="H12" s="11">
        <v>7</v>
      </c>
      <c r="I12" s="11">
        <v>4</v>
      </c>
      <c r="J12" s="11" t="s">
        <v>362</v>
      </c>
      <c r="K12" s="11">
        <v>0.9</v>
      </c>
      <c r="L12" s="11">
        <v>0.9</v>
      </c>
      <c r="M12" s="11">
        <v>0</v>
      </c>
      <c r="N12" s="11" t="s">
        <v>46</v>
      </c>
      <c r="O12" s="6" t="s">
        <v>47</v>
      </c>
    </row>
    <row r="13" s="1" customFormat="1" ht="35.1" customHeight="1" spans="1:15">
      <c r="A13" s="12"/>
      <c r="B13" s="10" t="s">
        <v>385</v>
      </c>
      <c r="C13" s="10" t="s">
        <v>70</v>
      </c>
      <c r="D13" s="6" t="str">
        <f t="shared" si="0"/>
        <v>女</v>
      </c>
      <c r="E13" s="6" t="str">
        <f t="shared" si="1"/>
        <v>1976**</v>
      </c>
      <c r="F13" s="10" t="s">
        <v>386</v>
      </c>
      <c r="G13" s="12"/>
      <c r="H13" s="12"/>
      <c r="I13" s="12"/>
      <c r="J13" s="12"/>
      <c r="K13" s="12"/>
      <c r="L13" s="12"/>
      <c r="M13" s="12"/>
      <c r="N13" s="12"/>
      <c r="O13" s="6" t="s">
        <v>47</v>
      </c>
    </row>
    <row r="14" s="1" customFormat="1" ht="35.1" customHeight="1" spans="1:15">
      <c r="A14" s="12"/>
      <c r="B14" s="10" t="s">
        <v>387</v>
      </c>
      <c r="C14" s="10" t="s">
        <v>388</v>
      </c>
      <c r="D14" s="6" t="str">
        <f t="shared" si="0"/>
        <v>男</v>
      </c>
      <c r="E14" s="6" t="str">
        <f t="shared" si="1"/>
        <v>1978**</v>
      </c>
      <c r="F14" s="10" t="s">
        <v>389</v>
      </c>
      <c r="G14" s="12"/>
      <c r="H14" s="12"/>
      <c r="I14" s="12"/>
      <c r="J14" s="12"/>
      <c r="K14" s="12"/>
      <c r="L14" s="12"/>
      <c r="M14" s="12"/>
      <c r="N14" s="12"/>
      <c r="O14" s="6" t="s">
        <v>47</v>
      </c>
    </row>
    <row r="15" s="1" customFormat="1" ht="35.1" customHeight="1" spans="1:15">
      <c r="A15" s="13"/>
      <c r="B15" s="10" t="s">
        <v>390</v>
      </c>
      <c r="C15" s="10" t="s">
        <v>56</v>
      </c>
      <c r="D15" s="6" t="str">
        <f t="shared" si="0"/>
        <v>女</v>
      </c>
      <c r="E15" s="6" t="str">
        <f t="shared" si="1"/>
        <v>1982**</v>
      </c>
      <c r="F15" s="10" t="s">
        <v>391</v>
      </c>
      <c r="G15" s="13"/>
      <c r="H15" s="13"/>
      <c r="I15" s="13"/>
      <c r="J15" s="13"/>
      <c r="K15" s="13"/>
      <c r="L15" s="13"/>
      <c r="M15" s="13"/>
      <c r="N15" s="13"/>
      <c r="O15" s="10" t="s">
        <v>82</v>
      </c>
    </row>
    <row r="16" s="1" customFormat="1" ht="35.1" customHeight="1" spans="1:15">
      <c r="A16" s="11">
        <v>4</v>
      </c>
      <c r="B16" s="10" t="s">
        <v>392</v>
      </c>
      <c r="C16" s="10" t="s">
        <v>42</v>
      </c>
      <c r="D16" s="6" t="str">
        <f t="shared" si="0"/>
        <v>男</v>
      </c>
      <c r="E16" s="6" t="str">
        <f t="shared" si="1"/>
        <v>1962**</v>
      </c>
      <c r="F16" s="10" t="s">
        <v>393</v>
      </c>
      <c r="G16" s="11" t="s">
        <v>361</v>
      </c>
      <c r="H16" s="11">
        <v>8</v>
      </c>
      <c r="I16" s="11">
        <v>5</v>
      </c>
      <c r="J16" s="11" t="s">
        <v>362</v>
      </c>
      <c r="K16" s="11">
        <v>1.01</v>
      </c>
      <c r="L16" s="11">
        <v>1.01</v>
      </c>
      <c r="M16" s="11">
        <v>0</v>
      </c>
      <c r="N16" s="11" t="s">
        <v>46</v>
      </c>
      <c r="O16" s="6" t="s">
        <v>47</v>
      </c>
    </row>
    <row r="17" s="1" customFormat="1" ht="32.1" customHeight="1" spans="1:15">
      <c r="A17" s="12"/>
      <c r="B17" s="10" t="s">
        <v>394</v>
      </c>
      <c r="C17" s="10" t="s">
        <v>56</v>
      </c>
      <c r="D17" s="6" t="str">
        <f t="shared" si="0"/>
        <v>女</v>
      </c>
      <c r="E17" s="6" t="str">
        <f t="shared" si="1"/>
        <v>1963**</v>
      </c>
      <c r="F17" s="10" t="s">
        <v>395</v>
      </c>
      <c r="G17" s="12"/>
      <c r="H17" s="12"/>
      <c r="I17" s="12"/>
      <c r="J17" s="12"/>
      <c r="K17" s="12"/>
      <c r="L17" s="12"/>
      <c r="M17" s="12"/>
      <c r="N17" s="12"/>
      <c r="O17" s="6" t="s">
        <v>47</v>
      </c>
    </row>
    <row r="18" s="1" customFormat="1" ht="33" customHeight="1" spans="1:15">
      <c r="A18" s="12"/>
      <c r="B18" s="10" t="s">
        <v>396</v>
      </c>
      <c r="C18" s="10" t="s">
        <v>70</v>
      </c>
      <c r="D18" s="6" t="str">
        <f t="shared" si="0"/>
        <v>女</v>
      </c>
      <c r="E18" s="6" t="str">
        <f t="shared" si="1"/>
        <v>1988**</v>
      </c>
      <c r="F18" s="10" t="s">
        <v>397</v>
      </c>
      <c r="G18" s="12"/>
      <c r="H18" s="12"/>
      <c r="I18" s="12"/>
      <c r="J18" s="12"/>
      <c r="K18" s="12"/>
      <c r="L18" s="12"/>
      <c r="M18" s="12"/>
      <c r="N18" s="12"/>
      <c r="O18" s="10" t="s">
        <v>82</v>
      </c>
    </row>
    <row r="19" s="1" customFormat="1" ht="35.1" customHeight="1" spans="1:15">
      <c r="A19" s="12"/>
      <c r="B19" s="10" t="s">
        <v>398</v>
      </c>
      <c r="C19" s="10" t="s">
        <v>388</v>
      </c>
      <c r="D19" s="6" t="str">
        <f t="shared" si="0"/>
        <v>男</v>
      </c>
      <c r="E19" s="6" t="str">
        <f t="shared" si="1"/>
        <v>1985**</v>
      </c>
      <c r="F19" s="10" t="s">
        <v>399</v>
      </c>
      <c r="G19" s="12"/>
      <c r="H19" s="12"/>
      <c r="I19" s="12"/>
      <c r="J19" s="12"/>
      <c r="K19" s="12"/>
      <c r="L19" s="12"/>
      <c r="M19" s="12"/>
      <c r="N19" s="12"/>
      <c r="O19" s="6" t="s">
        <v>47</v>
      </c>
    </row>
    <row r="20" s="1" customFormat="1" ht="29.1" customHeight="1" spans="1:15">
      <c r="A20" s="13"/>
      <c r="B20" s="10" t="s">
        <v>400</v>
      </c>
      <c r="C20" s="10" t="s">
        <v>56</v>
      </c>
      <c r="D20" s="6" t="str">
        <f t="shared" si="0"/>
        <v>女</v>
      </c>
      <c r="E20" s="6" t="str">
        <f t="shared" si="1"/>
        <v>1988**</v>
      </c>
      <c r="F20" s="10" t="s">
        <v>401</v>
      </c>
      <c r="G20" s="13"/>
      <c r="H20" s="13"/>
      <c r="I20" s="13"/>
      <c r="J20" s="13"/>
      <c r="K20" s="13"/>
      <c r="L20" s="13"/>
      <c r="M20" s="13"/>
      <c r="N20" s="13"/>
      <c r="O20" s="10" t="s">
        <v>82</v>
      </c>
    </row>
    <row r="21" s="1" customFormat="1" ht="35.1" customHeight="1" spans="1:15">
      <c r="A21" s="11">
        <v>5</v>
      </c>
      <c r="B21" s="10" t="s">
        <v>402</v>
      </c>
      <c r="C21" s="10" t="s">
        <v>42</v>
      </c>
      <c r="D21" s="6" t="str">
        <f t="shared" si="0"/>
        <v>男</v>
      </c>
      <c r="E21" s="6" t="str">
        <f t="shared" si="1"/>
        <v>1965**</v>
      </c>
      <c r="F21" s="10" t="s">
        <v>403</v>
      </c>
      <c r="G21" s="11" t="s">
        <v>361</v>
      </c>
      <c r="H21" s="11">
        <v>6</v>
      </c>
      <c r="I21" s="11">
        <v>5</v>
      </c>
      <c r="J21" s="11" t="s">
        <v>404</v>
      </c>
      <c r="K21" s="11">
        <v>1.3</v>
      </c>
      <c r="L21" s="11">
        <v>1.3</v>
      </c>
      <c r="M21" s="11">
        <v>0</v>
      </c>
      <c r="N21" s="11" t="s">
        <v>405</v>
      </c>
      <c r="O21" s="6" t="s">
        <v>47</v>
      </c>
    </row>
    <row r="22" s="1" customFormat="1" ht="35.1" customHeight="1" spans="1:15">
      <c r="A22" s="12"/>
      <c r="B22" s="10" t="s">
        <v>406</v>
      </c>
      <c r="C22" s="10" t="s">
        <v>56</v>
      </c>
      <c r="D22" s="6" t="str">
        <f t="shared" si="0"/>
        <v>女</v>
      </c>
      <c r="E22" s="6" t="str">
        <f t="shared" si="1"/>
        <v>1970**</v>
      </c>
      <c r="F22" s="10" t="s">
        <v>407</v>
      </c>
      <c r="G22" s="12"/>
      <c r="H22" s="12"/>
      <c r="I22" s="12"/>
      <c r="J22" s="12"/>
      <c r="K22" s="12"/>
      <c r="L22" s="12"/>
      <c r="M22" s="12"/>
      <c r="N22" s="12"/>
      <c r="O22" s="6" t="s">
        <v>47</v>
      </c>
    </row>
    <row r="23" s="1" customFormat="1" ht="35.1" customHeight="1" spans="1:15">
      <c r="A23" s="12"/>
      <c r="B23" s="10" t="s">
        <v>408</v>
      </c>
      <c r="C23" s="10" t="s">
        <v>53</v>
      </c>
      <c r="D23" s="6" t="str">
        <f t="shared" si="0"/>
        <v>男</v>
      </c>
      <c r="E23" s="6" t="str">
        <f t="shared" si="1"/>
        <v>1993**</v>
      </c>
      <c r="F23" s="10" t="s">
        <v>409</v>
      </c>
      <c r="G23" s="12"/>
      <c r="H23" s="12"/>
      <c r="I23" s="12"/>
      <c r="J23" s="12"/>
      <c r="K23" s="12"/>
      <c r="L23" s="12"/>
      <c r="M23" s="12"/>
      <c r="N23" s="12"/>
      <c r="O23" s="10" t="s">
        <v>82</v>
      </c>
    </row>
    <row r="24" s="1" customFormat="1" ht="35.1" customHeight="1" spans="1:15">
      <c r="A24" s="12"/>
      <c r="B24" s="10" t="s">
        <v>410</v>
      </c>
      <c r="C24" s="10" t="s">
        <v>411</v>
      </c>
      <c r="D24" s="6" t="str">
        <f t="shared" si="0"/>
        <v>女</v>
      </c>
      <c r="E24" s="6" t="str">
        <f t="shared" si="1"/>
        <v>1970**</v>
      </c>
      <c r="F24" s="10" t="s">
        <v>412</v>
      </c>
      <c r="G24" s="12"/>
      <c r="H24" s="12"/>
      <c r="I24" s="12"/>
      <c r="J24" s="12"/>
      <c r="K24" s="12"/>
      <c r="L24" s="12"/>
      <c r="M24" s="12"/>
      <c r="N24" s="12"/>
      <c r="O24" s="10" t="s">
        <v>82</v>
      </c>
    </row>
    <row r="25" s="1" customFormat="1" ht="35.1" customHeight="1" spans="1:15">
      <c r="A25" s="13"/>
      <c r="B25" s="10" t="s">
        <v>413</v>
      </c>
      <c r="C25" s="10" t="s">
        <v>73</v>
      </c>
      <c r="D25" s="6" t="str">
        <f t="shared" si="0"/>
        <v>男</v>
      </c>
      <c r="E25" s="6" t="str">
        <f t="shared" si="1"/>
        <v>2000**</v>
      </c>
      <c r="F25" s="10" t="s">
        <v>414</v>
      </c>
      <c r="G25" s="13"/>
      <c r="H25" s="13"/>
      <c r="I25" s="13"/>
      <c r="J25" s="13"/>
      <c r="K25" s="13"/>
      <c r="L25" s="13"/>
      <c r="M25" s="13"/>
      <c r="N25" s="13"/>
      <c r="O25" s="6" t="s">
        <v>47</v>
      </c>
    </row>
    <row r="26" s="1" customFormat="1" ht="35.1" customHeight="1" spans="1:15">
      <c r="A26" s="11">
        <v>6</v>
      </c>
      <c r="B26" s="10" t="s">
        <v>415</v>
      </c>
      <c r="C26" s="10" t="s">
        <v>42</v>
      </c>
      <c r="D26" s="6" t="str">
        <f t="shared" si="0"/>
        <v>男</v>
      </c>
      <c r="E26" s="6" t="str">
        <f t="shared" si="1"/>
        <v>1970**</v>
      </c>
      <c r="F26" s="10" t="s">
        <v>416</v>
      </c>
      <c r="G26" s="11" t="s">
        <v>361</v>
      </c>
      <c r="H26" s="11">
        <v>5</v>
      </c>
      <c r="I26" s="11">
        <v>5</v>
      </c>
      <c r="J26" s="11" t="s">
        <v>417</v>
      </c>
      <c r="K26" s="11">
        <v>1.65</v>
      </c>
      <c r="L26" s="11">
        <v>0.57</v>
      </c>
      <c r="M26" s="11">
        <v>0.22</v>
      </c>
      <c r="N26" s="11" t="s">
        <v>405</v>
      </c>
      <c r="O26" s="6" t="s">
        <v>47</v>
      </c>
    </row>
    <row r="27" ht="35.1" customHeight="1" spans="1:15">
      <c r="A27" s="12"/>
      <c r="B27" s="10" t="s">
        <v>418</v>
      </c>
      <c r="C27" s="10" t="s">
        <v>56</v>
      </c>
      <c r="D27" s="6" t="str">
        <f t="shared" si="0"/>
        <v>女</v>
      </c>
      <c r="E27" s="6" t="str">
        <f t="shared" si="1"/>
        <v>1973**</v>
      </c>
      <c r="F27" s="10" t="s">
        <v>419</v>
      </c>
      <c r="G27" s="12"/>
      <c r="H27" s="12"/>
      <c r="I27" s="12"/>
      <c r="J27" s="12"/>
      <c r="K27" s="12"/>
      <c r="L27" s="12"/>
      <c r="M27" s="12"/>
      <c r="N27" s="12"/>
      <c r="O27" s="10" t="s">
        <v>82</v>
      </c>
    </row>
    <row r="28" ht="35.1" customHeight="1" spans="1:15">
      <c r="A28" s="12"/>
      <c r="B28" s="10" t="s">
        <v>420</v>
      </c>
      <c r="C28" s="10" t="s">
        <v>73</v>
      </c>
      <c r="D28" s="6" t="str">
        <f t="shared" si="0"/>
        <v>男</v>
      </c>
      <c r="E28" s="6" t="str">
        <f t="shared" si="1"/>
        <v>1995**</v>
      </c>
      <c r="F28" s="10" t="s">
        <v>421</v>
      </c>
      <c r="G28" s="12"/>
      <c r="H28" s="12"/>
      <c r="I28" s="12"/>
      <c r="J28" s="12"/>
      <c r="K28" s="12"/>
      <c r="L28" s="12"/>
      <c r="M28" s="12"/>
      <c r="N28" s="12"/>
      <c r="O28" s="6" t="s">
        <v>47</v>
      </c>
    </row>
    <row r="29" ht="35.1" customHeight="1" spans="1:15">
      <c r="A29" s="12"/>
      <c r="B29" s="10" t="s">
        <v>422</v>
      </c>
      <c r="C29" s="10" t="s">
        <v>73</v>
      </c>
      <c r="D29" s="6" t="str">
        <f t="shared" si="0"/>
        <v>男</v>
      </c>
      <c r="E29" s="6" t="str">
        <f t="shared" si="1"/>
        <v>2002**</v>
      </c>
      <c r="F29" s="10" t="s">
        <v>423</v>
      </c>
      <c r="G29" s="12"/>
      <c r="H29" s="12"/>
      <c r="I29" s="12"/>
      <c r="J29" s="12"/>
      <c r="K29" s="12"/>
      <c r="L29" s="12"/>
      <c r="M29" s="12"/>
      <c r="N29" s="12"/>
      <c r="O29" s="6" t="s">
        <v>47</v>
      </c>
    </row>
    <row r="30" ht="35.1" customHeight="1" spans="1:15">
      <c r="A30" s="13"/>
      <c r="B30" s="10" t="s">
        <v>424</v>
      </c>
      <c r="C30" s="10" t="s">
        <v>73</v>
      </c>
      <c r="D30" s="6" t="str">
        <f t="shared" si="0"/>
        <v>男</v>
      </c>
      <c r="E30" s="6" t="str">
        <f t="shared" si="1"/>
        <v>2002**</v>
      </c>
      <c r="F30" s="10" t="s">
        <v>425</v>
      </c>
      <c r="G30" s="13"/>
      <c r="H30" s="13"/>
      <c r="I30" s="13"/>
      <c r="J30" s="13"/>
      <c r="K30" s="13"/>
      <c r="L30" s="13"/>
      <c r="M30" s="13"/>
      <c r="N30" s="13"/>
      <c r="O30" s="6" t="s">
        <v>47</v>
      </c>
    </row>
    <row r="31" ht="35.1" customHeight="1" spans="1:16">
      <c r="A31" s="11">
        <v>7</v>
      </c>
      <c r="B31" s="10" t="s">
        <v>426</v>
      </c>
      <c r="C31" s="10" t="s">
        <v>42</v>
      </c>
      <c r="D31" s="6" t="str">
        <f t="shared" si="0"/>
        <v>男</v>
      </c>
      <c r="E31" s="6" t="str">
        <f t="shared" si="1"/>
        <v>1953**</v>
      </c>
      <c r="F31" s="10" t="s">
        <v>427</v>
      </c>
      <c r="G31" s="11" t="s">
        <v>361</v>
      </c>
      <c r="H31" s="11">
        <v>7</v>
      </c>
      <c r="I31" s="11">
        <v>5</v>
      </c>
      <c r="J31" s="11" t="s">
        <v>417</v>
      </c>
      <c r="K31" s="11">
        <v>1.21</v>
      </c>
      <c r="L31" s="11">
        <v>0.43</v>
      </c>
      <c r="M31" s="11">
        <v>0.11</v>
      </c>
      <c r="N31" s="11" t="s">
        <v>405</v>
      </c>
      <c r="O31" s="6" t="s">
        <v>47</v>
      </c>
      <c r="P31" s="15"/>
    </row>
    <row r="32" ht="35.1" customHeight="1" spans="1:15">
      <c r="A32" s="12"/>
      <c r="B32" s="10" t="s">
        <v>428</v>
      </c>
      <c r="C32" s="10" t="s">
        <v>56</v>
      </c>
      <c r="D32" s="6" t="str">
        <f t="shared" si="0"/>
        <v>女</v>
      </c>
      <c r="E32" s="6" t="str">
        <f t="shared" si="1"/>
        <v>1956**</v>
      </c>
      <c r="F32" s="10" t="s">
        <v>429</v>
      </c>
      <c r="G32" s="12"/>
      <c r="H32" s="12"/>
      <c r="I32" s="12"/>
      <c r="J32" s="12"/>
      <c r="K32" s="12"/>
      <c r="L32" s="12"/>
      <c r="M32" s="12"/>
      <c r="N32" s="12"/>
      <c r="O32" s="6" t="s">
        <v>47</v>
      </c>
    </row>
    <row r="33" ht="30" customHeight="1" spans="1:15">
      <c r="A33" s="12"/>
      <c r="B33" s="10" t="s">
        <v>430</v>
      </c>
      <c r="C33" s="10" t="s">
        <v>70</v>
      </c>
      <c r="D33" s="6" t="str">
        <f t="shared" si="0"/>
        <v>女</v>
      </c>
      <c r="E33" s="6" t="str">
        <f t="shared" si="1"/>
        <v>1979**</v>
      </c>
      <c r="F33" s="10" t="s">
        <v>431</v>
      </c>
      <c r="G33" s="12"/>
      <c r="H33" s="12"/>
      <c r="I33" s="12"/>
      <c r="J33" s="12"/>
      <c r="K33" s="12"/>
      <c r="L33" s="12"/>
      <c r="M33" s="12"/>
      <c r="N33" s="12"/>
      <c r="O33" s="6" t="s">
        <v>47</v>
      </c>
    </row>
    <row r="34" ht="35.1" customHeight="1" spans="1:15">
      <c r="A34" s="12"/>
      <c r="B34" s="10" t="s">
        <v>432</v>
      </c>
      <c r="C34" s="10" t="s">
        <v>70</v>
      </c>
      <c r="D34" s="6" t="str">
        <f t="shared" si="0"/>
        <v>女</v>
      </c>
      <c r="E34" s="6" t="str">
        <f t="shared" si="1"/>
        <v>1982**</v>
      </c>
      <c r="F34" s="10" t="s">
        <v>433</v>
      </c>
      <c r="G34" s="12"/>
      <c r="H34" s="12"/>
      <c r="I34" s="12"/>
      <c r="J34" s="12"/>
      <c r="K34" s="12"/>
      <c r="L34" s="12"/>
      <c r="M34" s="12"/>
      <c r="N34" s="12"/>
      <c r="O34" s="10" t="s">
        <v>82</v>
      </c>
    </row>
    <row r="35" ht="51" customHeight="1" spans="1:15">
      <c r="A35" s="12"/>
      <c r="B35" s="10" t="s">
        <v>434</v>
      </c>
      <c r="C35" s="10" t="s">
        <v>435</v>
      </c>
      <c r="D35" s="6" t="str">
        <f t="shared" si="0"/>
        <v>女</v>
      </c>
      <c r="E35" s="6" t="str">
        <f t="shared" si="1"/>
        <v>1966**</v>
      </c>
      <c r="F35" s="10" t="s">
        <v>436</v>
      </c>
      <c r="G35" s="12"/>
      <c r="H35" s="12"/>
      <c r="I35" s="12"/>
      <c r="J35" s="12"/>
      <c r="K35" s="12"/>
      <c r="L35" s="12"/>
      <c r="M35" s="12"/>
      <c r="N35" s="12"/>
      <c r="O35" s="10" t="s">
        <v>437</v>
      </c>
    </row>
    <row r="36" ht="30" customHeight="1" spans="1:16">
      <c r="A36" s="11">
        <v>8</v>
      </c>
      <c r="B36" s="10" t="s">
        <v>438</v>
      </c>
      <c r="C36" s="10" t="s">
        <v>42</v>
      </c>
      <c r="D36" s="6" t="str">
        <f t="shared" si="0"/>
        <v>男</v>
      </c>
      <c r="E36" s="6" t="str">
        <f t="shared" si="1"/>
        <v>1963**</v>
      </c>
      <c r="F36" s="10" t="s">
        <v>439</v>
      </c>
      <c r="G36" s="11" t="s">
        <v>361</v>
      </c>
      <c r="H36" s="11">
        <v>6</v>
      </c>
      <c r="I36" s="11">
        <v>4</v>
      </c>
      <c r="J36" s="11" t="s">
        <v>440</v>
      </c>
      <c r="K36" s="11">
        <v>1.44</v>
      </c>
      <c r="L36" s="11">
        <v>1.06</v>
      </c>
      <c r="M36" s="11">
        <f>ROUND((K36-L36)/H36,2)</f>
        <v>0.06</v>
      </c>
      <c r="N36" s="11" t="s">
        <v>405</v>
      </c>
      <c r="O36" s="10" t="s">
        <v>47</v>
      </c>
      <c r="P36" s="15"/>
    </row>
    <row r="37" ht="30" customHeight="1" spans="1:15">
      <c r="A37" s="12"/>
      <c r="B37" s="10" t="s">
        <v>441</v>
      </c>
      <c r="C37" s="10" t="s">
        <v>56</v>
      </c>
      <c r="D37" s="6" t="str">
        <f t="shared" si="0"/>
        <v>女</v>
      </c>
      <c r="E37" s="6" t="str">
        <f t="shared" si="1"/>
        <v>1967**</v>
      </c>
      <c r="F37" s="10" t="s">
        <v>442</v>
      </c>
      <c r="G37" s="12"/>
      <c r="H37" s="12"/>
      <c r="I37" s="12"/>
      <c r="J37" s="12"/>
      <c r="K37" s="12"/>
      <c r="L37" s="12"/>
      <c r="M37" s="12"/>
      <c r="N37" s="12"/>
      <c r="O37" s="10" t="s">
        <v>47</v>
      </c>
    </row>
    <row r="38" ht="30" customHeight="1" spans="1:15">
      <c r="A38" s="12"/>
      <c r="B38" s="10" t="s">
        <v>443</v>
      </c>
      <c r="C38" s="10" t="s">
        <v>388</v>
      </c>
      <c r="D38" s="6" t="str">
        <f t="shared" si="0"/>
        <v>男</v>
      </c>
      <c r="E38" s="6" t="str">
        <f t="shared" si="1"/>
        <v>1989**</v>
      </c>
      <c r="F38" s="10" t="s">
        <v>444</v>
      </c>
      <c r="G38" s="12"/>
      <c r="H38" s="12"/>
      <c r="I38" s="12"/>
      <c r="J38" s="12"/>
      <c r="K38" s="12"/>
      <c r="L38" s="12"/>
      <c r="M38" s="12"/>
      <c r="N38" s="12"/>
      <c r="O38" s="10" t="s">
        <v>47</v>
      </c>
    </row>
    <row r="39" ht="30" customHeight="1" spans="1:15">
      <c r="A39" s="13"/>
      <c r="B39" s="10" t="s">
        <v>445</v>
      </c>
      <c r="C39" s="10" t="s">
        <v>56</v>
      </c>
      <c r="D39" s="6" t="str">
        <f t="shared" si="0"/>
        <v>女</v>
      </c>
      <c r="E39" s="6" t="str">
        <f t="shared" si="1"/>
        <v>1988**</v>
      </c>
      <c r="F39" s="10" t="s">
        <v>446</v>
      </c>
      <c r="G39" s="13"/>
      <c r="H39" s="13"/>
      <c r="I39" s="13"/>
      <c r="J39" s="13"/>
      <c r="K39" s="13"/>
      <c r="L39" s="13"/>
      <c r="M39" s="13"/>
      <c r="N39" s="13"/>
      <c r="O39" s="10" t="s">
        <v>47</v>
      </c>
    </row>
    <row r="40" ht="81" customHeight="1" spans="1:16">
      <c r="A40" s="10">
        <v>9</v>
      </c>
      <c r="B40" s="10" t="s">
        <v>447</v>
      </c>
      <c r="C40" s="10" t="s">
        <v>42</v>
      </c>
      <c r="D40" s="6" t="str">
        <f t="shared" si="0"/>
        <v>女</v>
      </c>
      <c r="E40" s="6" t="str">
        <f t="shared" si="1"/>
        <v>1956**</v>
      </c>
      <c r="F40" s="10" t="s">
        <v>448</v>
      </c>
      <c r="G40" s="10" t="s">
        <v>361</v>
      </c>
      <c r="H40" s="10">
        <v>1</v>
      </c>
      <c r="I40" s="10">
        <v>1</v>
      </c>
      <c r="J40" s="10" t="s">
        <v>440</v>
      </c>
      <c r="K40" s="10">
        <v>0.38</v>
      </c>
      <c r="L40" s="10">
        <v>0.38</v>
      </c>
      <c r="M40" s="10">
        <v>0</v>
      </c>
      <c r="N40" s="10" t="s">
        <v>405</v>
      </c>
      <c r="O40" s="10" t="s">
        <v>47</v>
      </c>
      <c r="P40" s="15"/>
    </row>
    <row r="41" ht="53.1" customHeight="1" spans="1:15">
      <c r="A41" s="11">
        <v>10</v>
      </c>
      <c r="B41" s="10" t="s">
        <v>449</v>
      </c>
      <c r="C41" s="10" t="s">
        <v>42</v>
      </c>
      <c r="D41" s="6" t="str">
        <f t="shared" si="0"/>
        <v>男</v>
      </c>
      <c r="E41" s="6" t="str">
        <f t="shared" si="1"/>
        <v>1970**</v>
      </c>
      <c r="F41" s="10" t="s">
        <v>450</v>
      </c>
      <c r="G41" s="11" t="s">
        <v>361</v>
      </c>
      <c r="H41" s="11">
        <v>3</v>
      </c>
      <c r="I41" s="11">
        <v>3</v>
      </c>
      <c r="J41" s="11" t="s">
        <v>451</v>
      </c>
      <c r="K41" s="11">
        <v>1.17</v>
      </c>
      <c r="L41" s="11">
        <v>1.17</v>
      </c>
      <c r="M41" s="11">
        <v>0</v>
      </c>
      <c r="N41" s="11" t="s">
        <v>405</v>
      </c>
      <c r="O41" s="10" t="s">
        <v>47</v>
      </c>
    </row>
    <row r="42" customHeight="1" spans="1:15">
      <c r="A42" s="12"/>
      <c r="B42" s="10" t="s">
        <v>452</v>
      </c>
      <c r="C42" s="10" t="s">
        <v>56</v>
      </c>
      <c r="D42" s="6" t="str">
        <f t="shared" si="0"/>
        <v>女</v>
      </c>
      <c r="E42" s="6" t="str">
        <f t="shared" si="1"/>
        <v>1975**</v>
      </c>
      <c r="F42" s="10" t="s">
        <v>453</v>
      </c>
      <c r="G42" s="12"/>
      <c r="H42" s="12"/>
      <c r="I42" s="12"/>
      <c r="J42" s="12"/>
      <c r="K42" s="12"/>
      <c r="L42" s="12"/>
      <c r="M42" s="12"/>
      <c r="N42" s="12"/>
      <c r="O42" s="10" t="s">
        <v>47</v>
      </c>
    </row>
    <row r="43" ht="48.95" customHeight="1" spans="1:15">
      <c r="A43" s="13"/>
      <c r="B43" s="10" t="s">
        <v>454</v>
      </c>
      <c r="C43" s="10" t="s">
        <v>73</v>
      </c>
      <c r="D43" s="6" t="str">
        <f t="shared" si="0"/>
        <v>男</v>
      </c>
      <c r="E43" s="6" t="str">
        <f t="shared" si="1"/>
        <v>1999**</v>
      </c>
      <c r="F43" s="10" t="s">
        <v>455</v>
      </c>
      <c r="G43" s="13"/>
      <c r="H43" s="13"/>
      <c r="I43" s="13"/>
      <c r="J43" s="13"/>
      <c r="K43" s="13"/>
      <c r="L43" s="13"/>
      <c r="M43" s="13"/>
      <c r="N43" s="13"/>
      <c r="O43" s="10" t="s">
        <v>82</v>
      </c>
    </row>
    <row r="44" ht="50.1" customHeight="1" spans="1:16">
      <c r="A44" s="11">
        <v>11</v>
      </c>
      <c r="B44" s="10" t="s">
        <v>456</v>
      </c>
      <c r="C44" s="10" t="s">
        <v>42</v>
      </c>
      <c r="D44" s="6" t="str">
        <f t="shared" si="0"/>
        <v>男</v>
      </c>
      <c r="E44" s="6" t="str">
        <f t="shared" si="1"/>
        <v>1975**</v>
      </c>
      <c r="F44" s="10" t="s">
        <v>369</v>
      </c>
      <c r="G44" s="11" t="s">
        <v>361</v>
      </c>
      <c r="H44" s="11">
        <v>4</v>
      </c>
      <c r="I44" s="11">
        <v>2</v>
      </c>
      <c r="J44" s="11" t="s">
        <v>251</v>
      </c>
      <c r="K44" s="11">
        <v>1.21</v>
      </c>
      <c r="L44" s="11">
        <v>0.51</v>
      </c>
      <c r="M44" s="11">
        <f>ROUND((K44-L44)/H44,2)</f>
        <v>0.18</v>
      </c>
      <c r="N44" s="11" t="s">
        <v>46</v>
      </c>
      <c r="O44" s="10" t="s">
        <v>47</v>
      </c>
      <c r="P44" s="15"/>
    </row>
    <row r="45" ht="39" customHeight="1" spans="1:15">
      <c r="A45" s="13"/>
      <c r="B45" s="10" t="s">
        <v>457</v>
      </c>
      <c r="C45" s="10" t="s">
        <v>56</v>
      </c>
      <c r="D45" s="6" t="str">
        <f t="shared" si="0"/>
        <v>女</v>
      </c>
      <c r="E45" s="6" t="str">
        <f t="shared" si="1"/>
        <v>1976**</v>
      </c>
      <c r="F45" s="10" t="s">
        <v>458</v>
      </c>
      <c r="G45" s="13"/>
      <c r="H45" s="13"/>
      <c r="I45" s="13"/>
      <c r="J45" s="13"/>
      <c r="K45" s="13"/>
      <c r="L45" s="13"/>
      <c r="M45" s="13"/>
      <c r="N45" s="13"/>
      <c r="O45" s="10" t="s">
        <v>47</v>
      </c>
    </row>
    <row r="46" ht="36.95" customHeight="1" spans="1:16">
      <c r="A46" s="11">
        <v>12</v>
      </c>
      <c r="B46" s="10" t="s">
        <v>459</v>
      </c>
      <c r="C46" s="10" t="s">
        <v>42</v>
      </c>
      <c r="D46" s="6" t="str">
        <f t="shared" si="0"/>
        <v>男</v>
      </c>
      <c r="E46" s="6" t="str">
        <f t="shared" si="1"/>
        <v>1956**</v>
      </c>
      <c r="F46" s="10" t="s">
        <v>460</v>
      </c>
      <c r="G46" s="11" t="s">
        <v>361</v>
      </c>
      <c r="H46" s="11">
        <v>3</v>
      </c>
      <c r="I46" s="11">
        <v>3</v>
      </c>
      <c r="J46" s="11" t="s">
        <v>461</v>
      </c>
      <c r="K46" s="11">
        <v>1.51</v>
      </c>
      <c r="L46" s="11">
        <v>1.51</v>
      </c>
      <c r="M46" s="11">
        <v>0</v>
      </c>
      <c r="N46" s="11" t="s">
        <v>462</v>
      </c>
      <c r="O46" s="10" t="s">
        <v>47</v>
      </c>
      <c r="P46" s="15"/>
    </row>
    <row r="47" ht="36" customHeight="1" spans="1:15">
      <c r="A47" s="12"/>
      <c r="B47" s="10" t="s">
        <v>463</v>
      </c>
      <c r="C47" s="10" t="s">
        <v>56</v>
      </c>
      <c r="D47" s="6" t="str">
        <f t="shared" si="0"/>
        <v>女</v>
      </c>
      <c r="E47" s="6" t="str">
        <f t="shared" si="1"/>
        <v>1956**</v>
      </c>
      <c r="F47" s="10" t="s">
        <v>464</v>
      </c>
      <c r="G47" s="12"/>
      <c r="H47" s="12"/>
      <c r="I47" s="12"/>
      <c r="J47" s="12"/>
      <c r="K47" s="12"/>
      <c r="L47" s="12"/>
      <c r="M47" s="12"/>
      <c r="N47" s="12"/>
      <c r="O47" s="10" t="s">
        <v>47</v>
      </c>
    </row>
    <row r="48" ht="30" customHeight="1" spans="1:15">
      <c r="A48" s="13"/>
      <c r="B48" s="10" t="s">
        <v>465</v>
      </c>
      <c r="C48" s="10" t="s">
        <v>70</v>
      </c>
      <c r="D48" s="6" t="str">
        <f t="shared" si="0"/>
        <v>女</v>
      </c>
      <c r="E48" s="6" t="str">
        <f t="shared" si="1"/>
        <v>1981**</v>
      </c>
      <c r="F48" s="10" t="s">
        <v>466</v>
      </c>
      <c r="G48" s="13"/>
      <c r="H48" s="13"/>
      <c r="I48" s="13"/>
      <c r="J48" s="13"/>
      <c r="K48" s="13"/>
      <c r="L48" s="13"/>
      <c r="M48" s="13"/>
      <c r="N48" s="13"/>
      <c r="O48" s="10" t="s">
        <v>47</v>
      </c>
    </row>
    <row r="49" ht="51.95" customHeight="1" spans="1:16">
      <c r="A49" s="11">
        <v>13</v>
      </c>
      <c r="B49" s="10" t="s">
        <v>467</v>
      </c>
      <c r="C49" s="10" t="s">
        <v>42</v>
      </c>
      <c r="D49" s="6" t="str">
        <f t="shared" si="0"/>
        <v>女</v>
      </c>
      <c r="E49" s="6" t="str">
        <f t="shared" si="1"/>
        <v>1975**</v>
      </c>
      <c r="F49" s="10" t="s">
        <v>468</v>
      </c>
      <c r="G49" s="11" t="s">
        <v>361</v>
      </c>
      <c r="H49" s="11">
        <v>3</v>
      </c>
      <c r="I49" s="11">
        <v>2</v>
      </c>
      <c r="J49" s="11" t="s">
        <v>251</v>
      </c>
      <c r="K49" s="11">
        <v>0.6</v>
      </c>
      <c r="L49" s="11">
        <v>0.6</v>
      </c>
      <c r="M49" s="11">
        <v>0</v>
      </c>
      <c r="N49" s="11" t="s">
        <v>46</v>
      </c>
      <c r="O49" s="10" t="s">
        <v>47</v>
      </c>
      <c r="P49" s="15"/>
    </row>
    <row r="50" ht="39.95" customHeight="1" spans="1:15">
      <c r="A50" s="13"/>
      <c r="B50" s="10" t="s">
        <v>469</v>
      </c>
      <c r="C50" s="10" t="s">
        <v>70</v>
      </c>
      <c r="D50" s="6" t="str">
        <f t="shared" si="0"/>
        <v>女</v>
      </c>
      <c r="E50" s="6" t="str">
        <f t="shared" si="1"/>
        <v>1993**</v>
      </c>
      <c r="F50" s="10" t="s">
        <v>470</v>
      </c>
      <c r="G50" s="13"/>
      <c r="H50" s="13"/>
      <c r="I50" s="13"/>
      <c r="J50" s="13"/>
      <c r="K50" s="13"/>
      <c r="L50" s="13"/>
      <c r="M50" s="13"/>
      <c r="N50" s="13"/>
      <c r="O50" s="10" t="s">
        <v>82</v>
      </c>
    </row>
    <row r="51" ht="39.95" customHeight="1" spans="1:15">
      <c r="A51" s="11">
        <v>14</v>
      </c>
      <c r="B51" s="10" t="s">
        <v>471</v>
      </c>
      <c r="C51" s="10" t="s">
        <v>42</v>
      </c>
      <c r="D51" s="6" t="str">
        <f t="shared" si="0"/>
        <v>男</v>
      </c>
      <c r="E51" s="6" t="str">
        <f t="shared" si="1"/>
        <v>1953**</v>
      </c>
      <c r="F51" s="10" t="s">
        <v>427</v>
      </c>
      <c r="G51" s="11" t="s">
        <v>361</v>
      </c>
      <c r="H51" s="11">
        <v>8</v>
      </c>
      <c r="I51" s="11">
        <v>7</v>
      </c>
      <c r="J51" s="11" t="s">
        <v>451</v>
      </c>
      <c r="K51" s="11">
        <v>1.77</v>
      </c>
      <c r="L51" s="11">
        <v>1.77</v>
      </c>
      <c r="M51" s="11">
        <v>0</v>
      </c>
      <c r="N51" s="11" t="s">
        <v>405</v>
      </c>
      <c r="O51" s="10" t="s">
        <v>47</v>
      </c>
    </row>
    <row r="52" ht="39.95" customHeight="1" spans="1:15">
      <c r="A52" s="12"/>
      <c r="B52" s="10" t="s">
        <v>472</v>
      </c>
      <c r="C52" s="10" t="s">
        <v>56</v>
      </c>
      <c r="D52" s="6" t="str">
        <f t="shared" si="0"/>
        <v>女</v>
      </c>
      <c r="E52" s="6" t="str">
        <f t="shared" si="1"/>
        <v>1955**</v>
      </c>
      <c r="F52" s="10" t="s">
        <v>473</v>
      </c>
      <c r="G52" s="12"/>
      <c r="H52" s="12"/>
      <c r="I52" s="12"/>
      <c r="J52" s="12"/>
      <c r="K52" s="12"/>
      <c r="L52" s="12"/>
      <c r="M52" s="12"/>
      <c r="N52" s="12"/>
      <c r="O52" s="10" t="s">
        <v>47</v>
      </c>
    </row>
    <row r="53" ht="39.95" customHeight="1" spans="1:15">
      <c r="A53" s="12"/>
      <c r="B53" s="10" t="s">
        <v>474</v>
      </c>
      <c r="C53" s="10" t="s">
        <v>70</v>
      </c>
      <c r="D53" s="6" t="str">
        <f t="shared" si="0"/>
        <v>女</v>
      </c>
      <c r="E53" s="6" t="str">
        <f t="shared" si="1"/>
        <v>1979**</v>
      </c>
      <c r="F53" s="10" t="s">
        <v>475</v>
      </c>
      <c r="G53" s="12"/>
      <c r="H53" s="12"/>
      <c r="I53" s="12"/>
      <c r="J53" s="12"/>
      <c r="K53" s="12"/>
      <c r="L53" s="12"/>
      <c r="M53" s="12"/>
      <c r="N53" s="12"/>
      <c r="O53" s="10" t="s">
        <v>47</v>
      </c>
    </row>
    <row r="54" ht="39.95" customHeight="1" spans="1:15">
      <c r="A54" s="12"/>
      <c r="B54" s="10" t="s">
        <v>476</v>
      </c>
      <c r="C54" s="10" t="s">
        <v>70</v>
      </c>
      <c r="D54" s="6" t="str">
        <f t="shared" si="0"/>
        <v>女</v>
      </c>
      <c r="E54" s="6" t="str">
        <f t="shared" si="1"/>
        <v>1981**</v>
      </c>
      <c r="F54" s="10" t="s">
        <v>477</v>
      </c>
      <c r="G54" s="12"/>
      <c r="H54" s="12"/>
      <c r="I54" s="12"/>
      <c r="J54" s="12"/>
      <c r="K54" s="12"/>
      <c r="L54" s="12"/>
      <c r="M54" s="12"/>
      <c r="N54" s="12"/>
      <c r="O54" s="10" t="s">
        <v>47</v>
      </c>
    </row>
    <row r="55" ht="39.95" customHeight="1" spans="1:15">
      <c r="A55" s="12"/>
      <c r="B55" s="10" t="s">
        <v>478</v>
      </c>
      <c r="C55" s="10" t="s">
        <v>269</v>
      </c>
      <c r="D55" s="6" t="str">
        <f t="shared" si="0"/>
        <v>女</v>
      </c>
      <c r="E55" s="6" t="str">
        <f t="shared" si="1"/>
        <v>2001**</v>
      </c>
      <c r="F55" s="10" t="s">
        <v>479</v>
      </c>
      <c r="G55" s="12"/>
      <c r="H55" s="12"/>
      <c r="I55" s="12"/>
      <c r="J55" s="12"/>
      <c r="K55" s="12"/>
      <c r="L55" s="12"/>
      <c r="M55" s="12"/>
      <c r="N55" s="12"/>
      <c r="O55" s="10" t="s">
        <v>82</v>
      </c>
    </row>
    <row r="56" ht="39.95" customHeight="1" spans="1:15">
      <c r="A56" s="12"/>
      <c r="B56" s="10" t="s">
        <v>480</v>
      </c>
      <c r="C56" s="10" t="s">
        <v>481</v>
      </c>
      <c r="D56" s="6" t="str">
        <f t="shared" si="0"/>
        <v>男</v>
      </c>
      <c r="E56" s="6" t="str">
        <f t="shared" si="1"/>
        <v>2004**</v>
      </c>
      <c r="F56" s="10" t="s">
        <v>482</v>
      </c>
      <c r="G56" s="12"/>
      <c r="H56" s="12"/>
      <c r="I56" s="12"/>
      <c r="J56" s="12"/>
      <c r="K56" s="12"/>
      <c r="L56" s="12"/>
      <c r="M56" s="12"/>
      <c r="N56" s="12"/>
      <c r="O56" s="10"/>
    </row>
    <row r="57" ht="39.95" customHeight="1" spans="1:15">
      <c r="A57" s="12"/>
      <c r="B57" s="6" t="s">
        <v>483</v>
      </c>
      <c r="C57" s="6" t="s">
        <v>484</v>
      </c>
      <c r="D57" s="6" t="str">
        <f t="shared" si="0"/>
        <v>男</v>
      </c>
      <c r="E57" s="6" t="str">
        <f t="shared" si="1"/>
        <v>1973**</v>
      </c>
      <c r="F57" s="6" t="s">
        <v>485</v>
      </c>
      <c r="G57" s="12"/>
      <c r="H57" s="12"/>
      <c r="I57" s="12"/>
      <c r="J57" s="12"/>
      <c r="K57" s="12"/>
      <c r="L57" s="12"/>
      <c r="M57" s="12"/>
      <c r="N57" s="12"/>
      <c r="O57" s="6"/>
    </row>
    <row r="58" ht="39.95" customHeight="1" spans="1:15">
      <c r="A58" s="8">
        <v>15</v>
      </c>
      <c r="B58" s="6" t="s">
        <v>486</v>
      </c>
      <c r="C58" s="6" t="s">
        <v>42</v>
      </c>
      <c r="D58" s="6" t="str">
        <f t="shared" si="0"/>
        <v>男</v>
      </c>
      <c r="E58" s="6" t="str">
        <f t="shared" si="1"/>
        <v>1964**</v>
      </c>
      <c r="F58" s="6" t="s">
        <v>487</v>
      </c>
      <c r="G58" s="8" t="s">
        <v>361</v>
      </c>
      <c r="H58" s="8">
        <v>7</v>
      </c>
      <c r="I58" s="8">
        <v>5</v>
      </c>
      <c r="J58" s="8" t="s">
        <v>139</v>
      </c>
      <c r="K58" s="8">
        <v>1.42</v>
      </c>
      <c r="L58" s="8">
        <v>1.42</v>
      </c>
      <c r="M58" s="8">
        <v>0</v>
      </c>
      <c r="N58" s="8" t="s">
        <v>46</v>
      </c>
      <c r="O58" s="6" t="s">
        <v>47</v>
      </c>
    </row>
    <row r="59" ht="39.95" customHeight="1" spans="1:15">
      <c r="A59" s="9"/>
      <c r="B59" s="6" t="s">
        <v>488</v>
      </c>
      <c r="C59" s="6" t="s">
        <v>56</v>
      </c>
      <c r="D59" s="6" t="str">
        <f t="shared" si="0"/>
        <v>女</v>
      </c>
      <c r="E59" s="6" t="str">
        <f t="shared" si="1"/>
        <v>1966**</v>
      </c>
      <c r="F59" s="6" t="s">
        <v>489</v>
      </c>
      <c r="G59" s="9"/>
      <c r="H59" s="9"/>
      <c r="I59" s="9"/>
      <c r="J59" s="9"/>
      <c r="K59" s="9"/>
      <c r="L59" s="9"/>
      <c r="M59" s="9"/>
      <c r="N59" s="9"/>
      <c r="O59" s="6" t="s">
        <v>47</v>
      </c>
    </row>
    <row r="60" ht="30" customHeight="1" spans="1:15">
      <c r="A60" s="9"/>
      <c r="B60" s="6" t="s">
        <v>490</v>
      </c>
      <c r="C60" s="6" t="s">
        <v>70</v>
      </c>
      <c r="D60" s="6" t="str">
        <f t="shared" si="0"/>
        <v>女</v>
      </c>
      <c r="E60" s="6" t="str">
        <f t="shared" si="1"/>
        <v>1990**</v>
      </c>
      <c r="F60" s="6" t="s">
        <v>491</v>
      </c>
      <c r="G60" s="9"/>
      <c r="H60" s="9"/>
      <c r="I60" s="9"/>
      <c r="J60" s="9"/>
      <c r="K60" s="9"/>
      <c r="L60" s="9"/>
      <c r="M60" s="9"/>
      <c r="N60" s="9"/>
      <c r="O60" s="6" t="s">
        <v>47</v>
      </c>
    </row>
    <row r="61" ht="27.95" customHeight="1" spans="1:15">
      <c r="A61" s="9"/>
      <c r="B61" s="6" t="s">
        <v>492</v>
      </c>
      <c r="C61" s="6" t="s">
        <v>73</v>
      </c>
      <c r="D61" s="6" t="str">
        <f t="shared" si="0"/>
        <v>男</v>
      </c>
      <c r="E61" s="6" t="str">
        <f t="shared" si="1"/>
        <v>1992**</v>
      </c>
      <c r="F61" s="6" t="s">
        <v>493</v>
      </c>
      <c r="G61" s="9"/>
      <c r="H61" s="9"/>
      <c r="I61" s="9"/>
      <c r="J61" s="9"/>
      <c r="K61" s="9"/>
      <c r="L61" s="9"/>
      <c r="M61" s="9"/>
      <c r="N61" s="9"/>
      <c r="O61" s="6" t="s">
        <v>82</v>
      </c>
    </row>
    <row r="62" ht="30.95" customHeight="1" spans="1:15">
      <c r="A62" s="7"/>
      <c r="B62" s="6" t="s">
        <v>494</v>
      </c>
      <c r="C62" s="6" t="s">
        <v>49</v>
      </c>
      <c r="D62" s="6" t="str">
        <f t="shared" si="0"/>
        <v>女</v>
      </c>
      <c r="E62" s="6" t="str">
        <f t="shared" si="1"/>
        <v>1996**</v>
      </c>
      <c r="F62" s="6" t="s">
        <v>495</v>
      </c>
      <c r="G62" s="7"/>
      <c r="H62" s="7"/>
      <c r="I62" s="7"/>
      <c r="J62" s="7"/>
      <c r="K62" s="7"/>
      <c r="L62" s="7"/>
      <c r="M62" s="7"/>
      <c r="N62" s="7"/>
      <c r="O62" s="10"/>
    </row>
    <row r="63" ht="35.1" customHeight="1" spans="1:15">
      <c r="A63" s="6">
        <v>16</v>
      </c>
      <c r="B63" s="6" t="s">
        <v>496</v>
      </c>
      <c r="C63" s="6" t="s">
        <v>42</v>
      </c>
      <c r="D63" s="6" t="str">
        <f t="shared" si="0"/>
        <v>男</v>
      </c>
      <c r="E63" s="6" t="str">
        <f t="shared" si="1"/>
        <v>1966**</v>
      </c>
      <c r="F63" s="6" t="s">
        <v>497</v>
      </c>
      <c r="G63" s="8" t="s">
        <v>361</v>
      </c>
      <c r="H63" s="8">
        <v>7</v>
      </c>
      <c r="I63" s="8">
        <v>7</v>
      </c>
      <c r="J63" s="8" t="s">
        <v>498</v>
      </c>
      <c r="K63" s="8">
        <v>1.88</v>
      </c>
      <c r="L63" s="8">
        <v>1.12</v>
      </c>
      <c r="M63" s="8">
        <v>0.16</v>
      </c>
      <c r="N63" s="8" t="s">
        <v>46</v>
      </c>
      <c r="O63" s="6" t="s">
        <v>47</v>
      </c>
    </row>
    <row r="64" ht="35.1" customHeight="1" spans="1:15">
      <c r="A64" s="6"/>
      <c r="B64" s="6" t="s">
        <v>499</v>
      </c>
      <c r="C64" s="6" t="s">
        <v>56</v>
      </c>
      <c r="D64" s="6" t="str">
        <f t="shared" si="0"/>
        <v>女</v>
      </c>
      <c r="E64" s="6" t="str">
        <f t="shared" si="1"/>
        <v>1968**</v>
      </c>
      <c r="F64" s="6" t="s">
        <v>500</v>
      </c>
      <c r="G64" s="9"/>
      <c r="H64" s="9"/>
      <c r="I64" s="9"/>
      <c r="J64" s="9"/>
      <c r="K64" s="9"/>
      <c r="L64" s="9"/>
      <c r="M64" s="9"/>
      <c r="N64" s="9"/>
      <c r="O64" s="6" t="s">
        <v>82</v>
      </c>
    </row>
    <row r="65" ht="35.1" customHeight="1" spans="1:15">
      <c r="A65" s="6"/>
      <c r="B65" s="6" t="s">
        <v>501</v>
      </c>
      <c r="C65" s="6" t="s">
        <v>247</v>
      </c>
      <c r="D65" s="6" t="str">
        <f t="shared" si="0"/>
        <v>男</v>
      </c>
      <c r="E65" s="6" t="str">
        <f t="shared" si="1"/>
        <v>1937**</v>
      </c>
      <c r="F65" s="6" t="s">
        <v>502</v>
      </c>
      <c r="G65" s="9"/>
      <c r="H65" s="9"/>
      <c r="I65" s="9"/>
      <c r="J65" s="9"/>
      <c r="K65" s="9"/>
      <c r="L65" s="9"/>
      <c r="M65" s="9"/>
      <c r="N65" s="9"/>
      <c r="O65" s="6" t="s">
        <v>503</v>
      </c>
    </row>
    <row r="66" ht="35.1" customHeight="1" spans="1:15">
      <c r="A66" s="6"/>
      <c r="B66" s="6" t="s">
        <v>504</v>
      </c>
      <c r="C66" s="6" t="s">
        <v>70</v>
      </c>
      <c r="D66" s="6" t="str">
        <f t="shared" si="0"/>
        <v>女</v>
      </c>
      <c r="E66" s="6" t="str">
        <f t="shared" si="1"/>
        <v>1989**</v>
      </c>
      <c r="F66" s="6" t="s">
        <v>505</v>
      </c>
      <c r="G66" s="9"/>
      <c r="H66" s="9"/>
      <c r="I66" s="9"/>
      <c r="J66" s="9"/>
      <c r="K66" s="9"/>
      <c r="L66" s="9"/>
      <c r="M66" s="9"/>
      <c r="N66" s="9"/>
      <c r="O66" s="6"/>
    </row>
    <row r="67" ht="35.1" customHeight="1" spans="1:15">
      <c r="A67" s="6"/>
      <c r="B67" s="6" t="s">
        <v>506</v>
      </c>
      <c r="C67" s="6" t="s">
        <v>73</v>
      </c>
      <c r="D67" s="6" t="str">
        <f t="shared" ref="D67:D130" si="2">IF(MOD(MID(F67,17,1),2),"男","女")</f>
        <v>男</v>
      </c>
      <c r="E67" s="6" t="str">
        <f t="shared" ref="E67:E130" si="3">TEXT(MID(F67,7,6),"0000-00")</f>
        <v>1996**</v>
      </c>
      <c r="F67" s="6" t="s">
        <v>507</v>
      </c>
      <c r="G67" s="9"/>
      <c r="H67" s="9"/>
      <c r="I67" s="9"/>
      <c r="J67" s="9"/>
      <c r="K67" s="9"/>
      <c r="L67" s="9"/>
      <c r="M67" s="9"/>
      <c r="N67" s="9"/>
      <c r="O67" s="6" t="s">
        <v>82</v>
      </c>
    </row>
    <row r="68" ht="35.1" customHeight="1" spans="1:15">
      <c r="A68" s="6"/>
      <c r="B68" s="6" t="s">
        <v>508</v>
      </c>
      <c r="C68" s="6" t="s">
        <v>509</v>
      </c>
      <c r="D68" s="6" t="str">
        <f t="shared" si="2"/>
        <v>女</v>
      </c>
      <c r="E68" s="6" t="str">
        <f t="shared" si="3"/>
        <v>1972**</v>
      </c>
      <c r="F68" s="6" t="s">
        <v>510</v>
      </c>
      <c r="G68" s="9"/>
      <c r="H68" s="9"/>
      <c r="I68" s="9"/>
      <c r="J68" s="9"/>
      <c r="K68" s="9"/>
      <c r="L68" s="9"/>
      <c r="M68" s="9"/>
      <c r="N68" s="9"/>
      <c r="O68" s="6"/>
    </row>
    <row r="69" ht="27.95" customHeight="1" spans="1:15">
      <c r="A69" s="6"/>
      <c r="B69" s="6" t="s">
        <v>511</v>
      </c>
      <c r="C69" s="6" t="s">
        <v>70</v>
      </c>
      <c r="D69" s="6" t="str">
        <f t="shared" si="2"/>
        <v>女</v>
      </c>
      <c r="E69" s="6" t="str">
        <f t="shared" si="3"/>
        <v>1997**</v>
      </c>
      <c r="F69" s="6" t="s">
        <v>512</v>
      </c>
      <c r="G69" s="7"/>
      <c r="H69" s="7"/>
      <c r="I69" s="7"/>
      <c r="J69" s="7"/>
      <c r="K69" s="7"/>
      <c r="L69" s="7"/>
      <c r="M69" s="7"/>
      <c r="N69" s="7"/>
      <c r="O69" s="6"/>
    </row>
    <row r="70" ht="54" customHeight="1" spans="1:15">
      <c r="A70" s="8">
        <v>17</v>
      </c>
      <c r="B70" s="6" t="s">
        <v>513</v>
      </c>
      <c r="C70" s="6" t="s">
        <v>42</v>
      </c>
      <c r="D70" s="6" t="str">
        <f t="shared" si="2"/>
        <v>男</v>
      </c>
      <c r="E70" s="6" t="str">
        <f t="shared" si="3"/>
        <v>1960**</v>
      </c>
      <c r="F70" s="6" t="s">
        <v>514</v>
      </c>
      <c r="G70" s="8" t="s">
        <v>361</v>
      </c>
      <c r="H70" s="8">
        <v>5</v>
      </c>
      <c r="I70" s="8">
        <v>3</v>
      </c>
      <c r="J70" s="8" t="s">
        <v>451</v>
      </c>
      <c r="K70" s="8">
        <v>1.59</v>
      </c>
      <c r="L70" s="8">
        <v>1.59</v>
      </c>
      <c r="M70" s="8">
        <v>0</v>
      </c>
      <c r="N70" s="8" t="s">
        <v>405</v>
      </c>
      <c r="O70" s="6" t="s">
        <v>47</v>
      </c>
    </row>
    <row r="71" ht="48" customHeight="1" spans="1:15">
      <c r="A71" s="9"/>
      <c r="B71" s="6" t="s">
        <v>515</v>
      </c>
      <c r="C71" s="6" t="s">
        <v>56</v>
      </c>
      <c r="D71" s="6" t="str">
        <f t="shared" si="2"/>
        <v>女</v>
      </c>
      <c r="E71" s="6" t="str">
        <f t="shared" si="3"/>
        <v>1962**</v>
      </c>
      <c r="F71" s="6" t="s">
        <v>516</v>
      </c>
      <c r="G71" s="9"/>
      <c r="H71" s="9"/>
      <c r="I71" s="9"/>
      <c r="J71" s="9"/>
      <c r="K71" s="9"/>
      <c r="L71" s="9"/>
      <c r="M71" s="9"/>
      <c r="N71" s="9"/>
      <c r="O71" s="6" t="s">
        <v>47</v>
      </c>
    </row>
    <row r="72" ht="53.1" customHeight="1" spans="1:15">
      <c r="A72" s="7"/>
      <c r="B72" s="6" t="s">
        <v>517</v>
      </c>
      <c r="C72" s="6" t="s">
        <v>388</v>
      </c>
      <c r="D72" s="6" t="str">
        <f t="shared" si="2"/>
        <v>男</v>
      </c>
      <c r="E72" s="6" t="str">
        <f t="shared" si="3"/>
        <v>1987**</v>
      </c>
      <c r="F72" s="6" t="s">
        <v>518</v>
      </c>
      <c r="G72" s="7"/>
      <c r="H72" s="7"/>
      <c r="I72" s="7"/>
      <c r="J72" s="7"/>
      <c r="K72" s="7"/>
      <c r="L72" s="7"/>
      <c r="M72" s="7"/>
      <c r="N72" s="7"/>
      <c r="O72" s="6" t="s">
        <v>47</v>
      </c>
    </row>
    <row r="73" s="2" customFormat="1" ht="35.1" customHeight="1" spans="1:16">
      <c r="A73" s="8">
        <v>18</v>
      </c>
      <c r="B73" s="6" t="s">
        <v>519</v>
      </c>
      <c r="C73" s="6" t="s">
        <v>42</v>
      </c>
      <c r="D73" s="6" t="str">
        <f t="shared" si="2"/>
        <v>男</v>
      </c>
      <c r="E73" s="6" t="str">
        <f t="shared" si="3"/>
        <v>1967**</v>
      </c>
      <c r="F73" s="20" t="s">
        <v>520</v>
      </c>
      <c r="G73" s="8" t="s">
        <v>361</v>
      </c>
      <c r="H73" s="8">
        <v>5</v>
      </c>
      <c r="I73" s="8">
        <v>5</v>
      </c>
      <c r="J73" s="8" t="s">
        <v>521</v>
      </c>
      <c r="K73" s="8">
        <v>1.09</v>
      </c>
      <c r="L73" s="8">
        <v>0.53</v>
      </c>
      <c r="M73" s="8">
        <v>0.106</v>
      </c>
      <c r="N73" s="8" t="s">
        <v>46</v>
      </c>
      <c r="O73" s="6" t="s">
        <v>47</v>
      </c>
      <c r="P73" s="15"/>
    </row>
    <row r="74" ht="35.1" customHeight="1" spans="1:16">
      <c r="A74" s="9"/>
      <c r="B74" s="6" t="s">
        <v>522</v>
      </c>
      <c r="C74" s="6" t="s">
        <v>73</v>
      </c>
      <c r="D74" s="6" t="str">
        <f t="shared" si="2"/>
        <v>男</v>
      </c>
      <c r="E74" s="6" t="str">
        <f t="shared" si="3"/>
        <v>2000**</v>
      </c>
      <c r="F74" s="6" t="s">
        <v>523</v>
      </c>
      <c r="G74" s="9"/>
      <c r="H74" s="9"/>
      <c r="I74" s="9"/>
      <c r="J74" s="9"/>
      <c r="K74" s="9"/>
      <c r="L74" s="9"/>
      <c r="M74" s="9"/>
      <c r="N74" s="9"/>
      <c r="O74" s="6" t="s">
        <v>47</v>
      </c>
      <c r="P74" s="72"/>
    </row>
    <row r="75" ht="35.1" customHeight="1" spans="1:16">
      <c r="A75" s="9"/>
      <c r="B75" s="6" t="s">
        <v>524</v>
      </c>
      <c r="C75" s="6" t="s">
        <v>73</v>
      </c>
      <c r="D75" s="6" t="str">
        <f t="shared" si="2"/>
        <v>男</v>
      </c>
      <c r="E75" s="6" t="str">
        <f t="shared" si="3"/>
        <v>2002**</v>
      </c>
      <c r="F75" s="6" t="s">
        <v>525</v>
      </c>
      <c r="G75" s="9"/>
      <c r="H75" s="9"/>
      <c r="I75" s="9"/>
      <c r="J75" s="9"/>
      <c r="K75" s="9"/>
      <c r="L75" s="9"/>
      <c r="M75" s="9"/>
      <c r="N75" s="9"/>
      <c r="O75" s="6" t="s">
        <v>47</v>
      </c>
      <c r="P75" s="72"/>
    </row>
    <row r="76" ht="35.1" customHeight="1" spans="1:16">
      <c r="A76" s="9"/>
      <c r="B76" s="6" t="s">
        <v>526</v>
      </c>
      <c r="C76" s="6" t="s">
        <v>153</v>
      </c>
      <c r="D76" s="6" t="str">
        <f t="shared" si="2"/>
        <v>女</v>
      </c>
      <c r="E76" s="6" t="str">
        <f t="shared" si="3"/>
        <v>1936**</v>
      </c>
      <c r="F76" s="6" t="s">
        <v>527</v>
      </c>
      <c r="G76" s="9"/>
      <c r="H76" s="9"/>
      <c r="I76" s="9"/>
      <c r="J76" s="9"/>
      <c r="K76" s="9"/>
      <c r="L76" s="9"/>
      <c r="M76" s="9"/>
      <c r="N76" s="9"/>
      <c r="O76" s="6" t="s">
        <v>47</v>
      </c>
      <c r="P76" s="72"/>
    </row>
    <row r="77" ht="35.1" customHeight="1" spans="1:16">
      <c r="A77" s="7"/>
      <c r="B77" s="6" t="s">
        <v>528</v>
      </c>
      <c r="C77" s="6" t="s">
        <v>56</v>
      </c>
      <c r="D77" s="6" t="str">
        <f t="shared" si="2"/>
        <v>女</v>
      </c>
      <c r="E77" s="6" t="str">
        <f t="shared" si="3"/>
        <v>1968**</v>
      </c>
      <c r="F77" s="6" t="s">
        <v>529</v>
      </c>
      <c r="G77" s="7"/>
      <c r="H77" s="7"/>
      <c r="I77" s="7"/>
      <c r="J77" s="7"/>
      <c r="K77" s="7"/>
      <c r="L77" s="7"/>
      <c r="M77" s="7"/>
      <c r="N77" s="7"/>
      <c r="O77" s="6" t="s">
        <v>530</v>
      </c>
      <c r="P77" s="72"/>
    </row>
    <row r="78" s="1" customFormat="1" ht="47.1" customHeight="1" spans="1:15">
      <c r="A78" s="8">
        <v>19</v>
      </c>
      <c r="B78" s="6" t="s">
        <v>531</v>
      </c>
      <c r="C78" s="6" t="s">
        <v>42</v>
      </c>
      <c r="D78" s="6" t="str">
        <f t="shared" si="2"/>
        <v>男</v>
      </c>
      <c r="E78" s="6" t="str">
        <f t="shared" si="3"/>
        <v>1979**</v>
      </c>
      <c r="F78" s="6" t="s">
        <v>532</v>
      </c>
      <c r="G78" s="8" t="s">
        <v>361</v>
      </c>
      <c r="H78" s="8">
        <v>5</v>
      </c>
      <c r="I78" s="8">
        <v>3</v>
      </c>
      <c r="J78" s="8" t="s">
        <v>533</v>
      </c>
      <c r="K78" s="8">
        <v>1.35</v>
      </c>
      <c r="L78" s="8">
        <v>1.35</v>
      </c>
      <c r="M78" s="8">
        <v>0</v>
      </c>
      <c r="N78" s="8" t="s">
        <v>534</v>
      </c>
      <c r="O78" s="6" t="s">
        <v>47</v>
      </c>
    </row>
    <row r="79" s="1" customFormat="1" ht="51" customHeight="1" spans="1:15">
      <c r="A79" s="9"/>
      <c r="B79" s="6" t="s">
        <v>535</v>
      </c>
      <c r="C79" s="6" t="s">
        <v>56</v>
      </c>
      <c r="D79" s="6" t="str">
        <f t="shared" si="2"/>
        <v>女</v>
      </c>
      <c r="E79" s="6" t="str">
        <f t="shared" si="3"/>
        <v>1979**</v>
      </c>
      <c r="F79" s="6" t="s">
        <v>536</v>
      </c>
      <c r="G79" s="9"/>
      <c r="H79" s="9"/>
      <c r="I79" s="9"/>
      <c r="J79" s="9"/>
      <c r="K79" s="9"/>
      <c r="L79" s="9"/>
      <c r="M79" s="9"/>
      <c r="N79" s="9"/>
      <c r="O79" s="6" t="s">
        <v>47</v>
      </c>
    </row>
    <row r="80" s="1" customFormat="1" ht="41.1" customHeight="1" spans="1:15">
      <c r="A80" s="7"/>
      <c r="B80" s="6" t="s">
        <v>537</v>
      </c>
      <c r="C80" s="6" t="s">
        <v>388</v>
      </c>
      <c r="D80" s="6" t="str">
        <f t="shared" si="2"/>
        <v>男</v>
      </c>
      <c r="E80" s="6" t="str">
        <f t="shared" si="3"/>
        <v>2001**</v>
      </c>
      <c r="F80" s="6" t="s">
        <v>538</v>
      </c>
      <c r="G80" s="7"/>
      <c r="H80" s="7"/>
      <c r="I80" s="7"/>
      <c r="J80" s="7"/>
      <c r="K80" s="7"/>
      <c r="L80" s="7"/>
      <c r="M80" s="7"/>
      <c r="N80" s="7"/>
      <c r="O80" s="6" t="s">
        <v>47</v>
      </c>
    </row>
    <row r="81" s="1" customFormat="1" ht="39" customHeight="1" spans="1:15">
      <c r="A81" s="8">
        <v>20</v>
      </c>
      <c r="B81" s="6" t="s">
        <v>539</v>
      </c>
      <c r="C81" s="6" t="s">
        <v>42</v>
      </c>
      <c r="D81" s="6" t="str">
        <f t="shared" si="2"/>
        <v>男</v>
      </c>
      <c r="E81" s="6" t="str">
        <f t="shared" si="3"/>
        <v>1973**</v>
      </c>
      <c r="F81" s="6" t="s">
        <v>540</v>
      </c>
      <c r="G81" s="8" t="s">
        <v>361</v>
      </c>
      <c r="H81" s="8">
        <v>4</v>
      </c>
      <c r="I81" s="8">
        <v>4</v>
      </c>
      <c r="J81" s="8" t="s">
        <v>541</v>
      </c>
      <c r="K81" s="8">
        <v>1.62</v>
      </c>
      <c r="L81" s="8">
        <v>0.72</v>
      </c>
      <c r="M81" s="8">
        <v>0.225</v>
      </c>
      <c r="N81" s="8" t="s">
        <v>92</v>
      </c>
      <c r="O81" s="6" t="s">
        <v>47</v>
      </c>
    </row>
    <row r="82" s="1" customFormat="1" ht="41.1" customHeight="1" spans="1:15">
      <c r="A82" s="9"/>
      <c r="B82" s="6" t="s">
        <v>542</v>
      </c>
      <c r="C82" s="6" t="s">
        <v>56</v>
      </c>
      <c r="D82" s="6" t="str">
        <f t="shared" si="2"/>
        <v>女</v>
      </c>
      <c r="E82" s="6" t="str">
        <f t="shared" si="3"/>
        <v>1978**</v>
      </c>
      <c r="F82" s="6" t="s">
        <v>543</v>
      </c>
      <c r="G82" s="9"/>
      <c r="H82" s="9"/>
      <c r="I82" s="9"/>
      <c r="J82" s="9"/>
      <c r="K82" s="9"/>
      <c r="L82" s="9"/>
      <c r="M82" s="9"/>
      <c r="N82" s="9"/>
      <c r="O82" s="6" t="s">
        <v>82</v>
      </c>
    </row>
    <row r="83" s="1" customFormat="1" ht="35.1" customHeight="1" spans="1:15">
      <c r="A83" s="9"/>
      <c r="B83" s="10" t="s">
        <v>544</v>
      </c>
      <c r="C83" s="10" t="s">
        <v>70</v>
      </c>
      <c r="D83" s="6" t="str">
        <f t="shared" si="2"/>
        <v>女</v>
      </c>
      <c r="E83" s="6" t="str">
        <f t="shared" si="3"/>
        <v>2000**</v>
      </c>
      <c r="F83" s="6" t="s">
        <v>545</v>
      </c>
      <c r="G83" s="9"/>
      <c r="H83" s="9"/>
      <c r="I83" s="9"/>
      <c r="J83" s="9"/>
      <c r="K83" s="9"/>
      <c r="L83" s="9"/>
      <c r="M83" s="9"/>
      <c r="N83" s="9"/>
      <c r="O83" s="6" t="s">
        <v>82</v>
      </c>
    </row>
    <row r="84" s="1" customFormat="1" ht="35.1" customHeight="1" spans="1:15">
      <c r="A84" s="7"/>
      <c r="B84" s="6" t="s">
        <v>546</v>
      </c>
      <c r="C84" s="6" t="s">
        <v>70</v>
      </c>
      <c r="D84" s="6" t="str">
        <f t="shared" si="2"/>
        <v>女</v>
      </c>
      <c r="E84" s="6" t="str">
        <f t="shared" si="3"/>
        <v>2005**</v>
      </c>
      <c r="F84" s="6" t="s">
        <v>547</v>
      </c>
      <c r="G84" s="7"/>
      <c r="H84" s="7"/>
      <c r="I84" s="7"/>
      <c r="J84" s="7"/>
      <c r="K84" s="7"/>
      <c r="L84" s="7"/>
      <c r="M84" s="7"/>
      <c r="N84" s="7"/>
      <c r="O84" s="6"/>
    </row>
    <row r="85" s="1" customFormat="1" ht="35.1" customHeight="1" spans="1:15">
      <c r="A85" s="8">
        <v>21</v>
      </c>
      <c r="B85" s="6" t="s">
        <v>548</v>
      </c>
      <c r="C85" s="6" t="s">
        <v>42</v>
      </c>
      <c r="D85" s="6" t="str">
        <f t="shared" si="2"/>
        <v>女</v>
      </c>
      <c r="E85" s="6" t="str">
        <f t="shared" si="3"/>
        <v>1966**</v>
      </c>
      <c r="F85" s="6" t="s">
        <v>549</v>
      </c>
      <c r="G85" s="8" t="s">
        <v>361</v>
      </c>
      <c r="H85" s="8">
        <v>9</v>
      </c>
      <c r="I85" s="8">
        <v>5</v>
      </c>
      <c r="J85" s="8" t="s">
        <v>541</v>
      </c>
      <c r="K85" s="8">
        <v>1.62</v>
      </c>
      <c r="L85" s="8">
        <v>0.72</v>
      </c>
      <c r="M85" s="8">
        <v>0.1</v>
      </c>
      <c r="N85" s="8" t="s">
        <v>92</v>
      </c>
      <c r="O85" s="6" t="s">
        <v>47</v>
      </c>
    </row>
    <row r="86" s="1" customFormat="1" ht="35.1" customHeight="1" spans="1:15">
      <c r="A86" s="9"/>
      <c r="B86" s="10" t="s">
        <v>550</v>
      </c>
      <c r="C86" s="10" t="s">
        <v>388</v>
      </c>
      <c r="D86" s="6" t="str">
        <f t="shared" si="2"/>
        <v>男</v>
      </c>
      <c r="E86" s="6" t="str">
        <f t="shared" si="3"/>
        <v>1987**</v>
      </c>
      <c r="F86" s="10" t="s">
        <v>551</v>
      </c>
      <c r="G86" s="9"/>
      <c r="H86" s="9"/>
      <c r="I86" s="9"/>
      <c r="J86" s="9"/>
      <c r="K86" s="9"/>
      <c r="L86" s="9"/>
      <c r="M86" s="9"/>
      <c r="N86" s="9"/>
      <c r="O86" s="6" t="s">
        <v>47</v>
      </c>
    </row>
    <row r="87" s="1" customFormat="1" ht="35.1" customHeight="1" spans="1:15">
      <c r="A87" s="9"/>
      <c r="B87" s="10" t="s">
        <v>552</v>
      </c>
      <c r="C87" s="10" t="s">
        <v>56</v>
      </c>
      <c r="D87" s="6" t="str">
        <f t="shared" si="2"/>
        <v>女</v>
      </c>
      <c r="E87" s="6" t="str">
        <f t="shared" si="3"/>
        <v>1989**</v>
      </c>
      <c r="F87" s="10" t="s">
        <v>553</v>
      </c>
      <c r="G87" s="9"/>
      <c r="H87" s="9"/>
      <c r="I87" s="9"/>
      <c r="J87" s="9"/>
      <c r="K87" s="9"/>
      <c r="L87" s="9"/>
      <c r="M87" s="9"/>
      <c r="N87" s="9"/>
      <c r="O87" s="6" t="s">
        <v>47</v>
      </c>
    </row>
    <row r="88" s="1" customFormat="1" ht="35.1" customHeight="1" spans="1:15">
      <c r="A88" s="9"/>
      <c r="B88" s="10" t="s">
        <v>554</v>
      </c>
      <c r="C88" s="10" t="s">
        <v>388</v>
      </c>
      <c r="D88" s="6" t="str">
        <f t="shared" si="2"/>
        <v>男</v>
      </c>
      <c r="E88" s="6" t="str">
        <f t="shared" si="3"/>
        <v>1995**</v>
      </c>
      <c r="F88" s="10" t="s">
        <v>555</v>
      </c>
      <c r="G88" s="9"/>
      <c r="H88" s="9"/>
      <c r="I88" s="9"/>
      <c r="J88" s="9"/>
      <c r="K88" s="9"/>
      <c r="L88" s="9"/>
      <c r="M88" s="9"/>
      <c r="N88" s="9"/>
      <c r="O88" s="6" t="s">
        <v>47</v>
      </c>
    </row>
    <row r="89" s="1" customFormat="1" ht="35.1" customHeight="1" spans="1:15">
      <c r="A89" s="7"/>
      <c r="B89" s="10" t="s">
        <v>556</v>
      </c>
      <c r="C89" s="10" t="s">
        <v>56</v>
      </c>
      <c r="D89" s="6" t="str">
        <f t="shared" si="2"/>
        <v>女</v>
      </c>
      <c r="E89" s="6" t="str">
        <f t="shared" si="3"/>
        <v>1997**</v>
      </c>
      <c r="F89" s="10" t="s">
        <v>557</v>
      </c>
      <c r="G89" s="7"/>
      <c r="H89" s="7"/>
      <c r="I89" s="7"/>
      <c r="J89" s="7"/>
      <c r="K89" s="7"/>
      <c r="L89" s="7"/>
      <c r="M89" s="7"/>
      <c r="N89" s="7"/>
      <c r="O89" s="6" t="s">
        <v>47</v>
      </c>
    </row>
    <row r="90" s="1" customFormat="1" ht="35.1" customHeight="1" spans="1:15">
      <c r="A90" s="11">
        <v>22</v>
      </c>
      <c r="B90" s="10" t="s">
        <v>558</v>
      </c>
      <c r="C90" s="10" t="s">
        <v>42</v>
      </c>
      <c r="D90" s="6" t="str">
        <f t="shared" si="2"/>
        <v>女</v>
      </c>
      <c r="E90" s="6" t="str">
        <f t="shared" si="3"/>
        <v>1969**</v>
      </c>
      <c r="F90" s="10" t="s">
        <v>559</v>
      </c>
      <c r="G90" s="11" t="s">
        <v>361</v>
      </c>
      <c r="H90" s="11">
        <v>6</v>
      </c>
      <c r="I90" s="11">
        <v>4</v>
      </c>
      <c r="J90" s="11" t="s">
        <v>541</v>
      </c>
      <c r="K90" s="11">
        <v>2</v>
      </c>
      <c r="L90" s="11">
        <v>0.98</v>
      </c>
      <c r="M90" s="11">
        <v>0.17</v>
      </c>
      <c r="N90" s="11" t="s">
        <v>92</v>
      </c>
      <c r="O90" s="6" t="s">
        <v>47</v>
      </c>
    </row>
    <row r="91" s="1" customFormat="1" ht="35.1" customHeight="1" spans="1:15">
      <c r="A91" s="12"/>
      <c r="B91" s="1" t="s">
        <v>560</v>
      </c>
      <c r="C91" s="10" t="s">
        <v>70</v>
      </c>
      <c r="D91" s="6" t="str">
        <f t="shared" si="2"/>
        <v>女</v>
      </c>
      <c r="E91" s="6" t="str">
        <f t="shared" si="3"/>
        <v>1993**</v>
      </c>
      <c r="F91" s="10" t="s">
        <v>561</v>
      </c>
      <c r="G91" s="12"/>
      <c r="H91" s="12"/>
      <c r="I91" s="12"/>
      <c r="J91" s="12"/>
      <c r="K91" s="12"/>
      <c r="L91" s="12"/>
      <c r="M91" s="12"/>
      <c r="N91" s="12"/>
      <c r="O91" s="6" t="s">
        <v>82</v>
      </c>
    </row>
    <row r="92" s="1" customFormat="1" ht="35.1" customHeight="1" spans="1:15">
      <c r="A92" s="12"/>
      <c r="B92" s="10" t="s">
        <v>562</v>
      </c>
      <c r="C92" s="10" t="s">
        <v>73</v>
      </c>
      <c r="D92" s="6" t="str">
        <f t="shared" si="2"/>
        <v>男</v>
      </c>
      <c r="E92" s="6" t="str">
        <f t="shared" si="3"/>
        <v>2001**</v>
      </c>
      <c r="F92" s="10" t="s">
        <v>563</v>
      </c>
      <c r="G92" s="12"/>
      <c r="H92" s="12"/>
      <c r="I92" s="12"/>
      <c r="J92" s="12"/>
      <c r="K92" s="12"/>
      <c r="L92" s="12"/>
      <c r="M92" s="12"/>
      <c r="N92" s="12"/>
      <c r="O92" s="6" t="s">
        <v>82</v>
      </c>
    </row>
    <row r="93" s="1" customFormat="1" ht="35.1" customHeight="1" spans="1:15">
      <c r="A93" s="13"/>
      <c r="B93" s="10" t="s">
        <v>564</v>
      </c>
      <c r="C93" s="10" t="s">
        <v>42</v>
      </c>
      <c r="D93" s="6" t="str">
        <f t="shared" si="2"/>
        <v>男</v>
      </c>
      <c r="E93" s="6" t="str">
        <f t="shared" si="3"/>
        <v>1968**</v>
      </c>
      <c r="F93" s="10" t="s">
        <v>565</v>
      </c>
      <c r="G93" s="13"/>
      <c r="H93" s="13"/>
      <c r="I93" s="13"/>
      <c r="J93" s="13"/>
      <c r="K93" s="13"/>
      <c r="L93" s="13"/>
      <c r="M93" s="13"/>
      <c r="N93" s="13"/>
      <c r="O93" s="6" t="s">
        <v>566</v>
      </c>
    </row>
    <row r="94" s="1" customFormat="1" ht="35.1" customHeight="1" spans="1:15">
      <c r="A94" s="11">
        <v>23</v>
      </c>
      <c r="B94" s="10" t="s">
        <v>567</v>
      </c>
      <c r="C94" s="10" t="s">
        <v>42</v>
      </c>
      <c r="D94" s="6" t="str">
        <f t="shared" si="2"/>
        <v>男</v>
      </c>
      <c r="E94" s="6" t="str">
        <f t="shared" si="3"/>
        <v>1976**</v>
      </c>
      <c r="F94" s="10" t="s">
        <v>568</v>
      </c>
      <c r="G94" s="11" t="s">
        <v>361</v>
      </c>
      <c r="H94" s="11">
        <v>5</v>
      </c>
      <c r="I94" s="11">
        <v>5</v>
      </c>
      <c r="J94" s="11" t="s">
        <v>541</v>
      </c>
      <c r="K94" s="11">
        <v>2.25</v>
      </c>
      <c r="L94" s="11">
        <v>0.91</v>
      </c>
      <c r="M94" s="11">
        <v>0.268</v>
      </c>
      <c r="N94" s="11" t="s">
        <v>92</v>
      </c>
      <c r="O94" s="6" t="s">
        <v>82</v>
      </c>
    </row>
    <row r="95" s="1" customFormat="1" ht="35.1" customHeight="1" spans="1:15">
      <c r="A95" s="12"/>
      <c r="B95" s="10" t="s">
        <v>569</v>
      </c>
      <c r="C95" s="10" t="s">
        <v>56</v>
      </c>
      <c r="D95" s="6" t="str">
        <f t="shared" si="2"/>
        <v>女</v>
      </c>
      <c r="E95" s="6" t="str">
        <f t="shared" si="3"/>
        <v>1978**</v>
      </c>
      <c r="F95" s="10" t="s">
        <v>570</v>
      </c>
      <c r="G95" s="12"/>
      <c r="H95" s="12"/>
      <c r="I95" s="12"/>
      <c r="J95" s="12"/>
      <c r="K95" s="12"/>
      <c r="L95" s="12"/>
      <c r="M95" s="12"/>
      <c r="N95" s="12"/>
      <c r="O95" s="6" t="s">
        <v>82</v>
      </c>
    </row>
    <row r="96" s="1" customFormat="1" ht="35.1" customHeight="1" spans="1:15">
      <c r="A96" s="12"/>
      <c r="B96" s="10" t="s">
        <v>571</v>
      </c>
      <c r="C96" s="10" t="s">
        <v>70</v>
      </c>
      <c r="D96" s="6" t="str">
        <f t="shared" si="2"/>
        <v>女</v>
      </c>
      <c r="E96" s="6" t="str">
        <f t="shared" si="3"/>
        <v>2000**</v>
      </c>
      <c r="F96" s="10" t="s">
        <v>572</v>
      </c>
      <c r="G96" s="12"/>
      <c r="H96" s="12"/>
      <c r="I96" s="12"/>
      <c r="J96" s="12"/>
      <c r="K96" s="12"/>
      <c r="L96" s="12"/>
      <c r="M96" s="12"/>
      <c r="N96" s="12"/>
      <c r="O96" s="6" t="s">
        <v>47</v>
      </c>
    </row>
    <row r="97" s="1" customFormat="1" ht="35.1" customHeight="1" spans="1:15">
      <c r="A97" s="12"/>
      <c r="B97" s="10" t="s">
        <v>573</v>
      </c>
      <c r="C97" s="10" t="s">
        <v>70</v>
      </c>
      <c r="D97" s="6" t="str">
        <f t="shared" si="2"/>
        <v>女</v>
      </c>
      <c r="E97" s="6" t="str">
        <f t="shared" si="3"/>
        <v>2006**</v>
      </c>
      <c r="F97" s="10" t="s">
        <v>574</v>
      </c>
      <c r="G97" s="12"/>
      <c r="H97" s="12"/>
      <c r="I97" s="12"/>
      <c r="J97" s="12"/>
      <c r="K97" s="12"/>
      <c r="L97" s="12"/>
      <c r="M97" s="12"/>
      <c r="N97" s="12"/>
      <c r="O97" s="6" t="s">
        <v>47</v>
      </c>
    </row>
    <row r="98" s="1" customFormat="1" ht="35.1" customHeight="1" spans="1:15">
      <c r="A98" s="13"/>
      <c r="B98" s="1" t="s">
        <v>575</v>
      </c>
      <c r="C98" s="10" t="s">
        <v>153</v>
      </c>
      <c r="D98" s="6" t="str">
        <f t="shared" si="2"/>
        <v>女</v>
      </c>
      <c r="E98" s="6" t="str">
        <f t="shared" si="3"/>
        <v>1954**</v>
      </c>
      <c r="F98" s="10" t="s">
        <v>576</v>
      </c>
      <c r="G98" s="13"/>
      <c r="H98" s="13"/>
      <c r="I98" s="13"/>
      <c r="J98" s="13"/>
      <c r="K98" s="13"/>
      <c r="L98" s="13"/>
      <c r="M98" s="13"/>
      <c r="N98" s="13"/>
      <c r="O98" s="6" t="s">
        <v>82</v>
      </c>
    </row>
    <row r="99" s="91" customFormat="1" ht="42" customHeight="1" spans="1:15">
      <c r="A99" s="11">
        <v>24</v>
      </c>
      <c r="B99" s="35" t="s">
        <v>577</v>
      </c>
      <c r="C99" s="35" t="s">
        <v>42</v>
      </c>
      <c r="D99" s="36" t="str">
        <f t="shared" si="2"/>
        <v>女</v>
      </c>
      <c r="E99" s="36" t="str">
        <f t="shared" si="3"/>
        <v>1958**</v>
      </c>
      <c r="F99" s="35" t="s">
        <v>578</v>
      </c>
      <c r="G99" s="11" t="s">
        <v>361</v>
      </c>
      <c r="H99" s="11">
        <v>5</v>
      </c>
      <c r="I99" s="11">
        <v>3</v>
      </c>
      <c r="J99" s="11" t="s">
        <v>541</v>
      </c>
      <c r="K99" s="11">
        <v>1.35</v>
      </c>
      <c r="L99" s="11">
        <v>0.72</v>
      </c>
      <c r="M99" s="11">
        <v>0.128</v>
      </c>
      <c r="N99" s="11" t="s">
        <v>92</v>
      </c>
      <c r="O99" s="36" t="s">
        <v>47</v>
      </c>
    </row>
    <row r="100" s="1" customFormat="1" ht="48" customHeight="1" spans="1:15">
      <c r="A100" s="12"/>
      <c r="B100" s="10" t="s">
        <v>579</v>
      </c>
      <c r="C100" s="10" t="s">
        <v>53</v>
      </c>
      <c r="D100" s="6" t="str">
        <f t="shared" si="2"/>
        <v>男</v>
      </c>
      <c r="E100" s="6" t="str">
        <f t="shared" si="3"/>
        <v>1987**</v>
      </c>
      <c r="F100" s="10" t="s">
        <v>580</v>
      </c>
      <c r="G100" s="12"/>
      <c r="H100" s="12"/>
      <c r="I100" s="12"/>
      <c r="J100" s="12"/>
      <c r="K100" s="12"/>
      <c r="L100" s="12"/>
      <c r="M100" s="12"/>
      <c r="N100" s="12"/>
      <c r="O100" s="6" t="s">
        <v>82</v>
      </c>
    </row>
    <row r="101" s="1" customFormat="1" ht="42.95" customHeight="1" spans="1:15">
      <c r="A101" s="13"/>
      <c r="B101" s="10" t="s">
        <v>581</v>
      </c>
      <c r="C101" s="10" t="s">
        <v>56</v>
      </c>
      <c r="D101" s="6" t="str">
        <f t="shared" si="2"/>
        <v>女</v>
      </c>
      <c r="E101" s="6" t="str">
        <f t="shared" si="3"/>
        <v>1992**</v>
      </c>
      <c r="F101" s="10" t="s">
        <v>582</v>
      </c>
      <c r="G101" s="13"/>
      <c r="H101" s="13"/>
      <c r="I101" s="13"/>
      <c r="J101" s="13"/>
      <c r="K101" s="13"/>
      <c r="L101" s="13"/>
      <c r="M101" s="13"/>
      <c r="N101" s="13"/>
      <c r="O101" s="6" t="s">
        <v>47</v>
      </c>
    </row>
    <row r="102" ht="30" customHeight="1" spans="1:15">
      <c r="A102" s="11">
        <v>25</v>
      </c>
      <c r="B102" s="10" t="s">
        <v>583</v>
      </c>
      <c r="C102" s="10" t="s">
        <v>42</v>
      </c>
      <c r="D102" s="6" t="str">
        <f t="shared" si="2"/>
        <v>男</v>
      </c>
      <c r="E102" s="6" t="str">
        <f t="shared" si="3"/>
        <v>1964**</v>
      </c>
      <c r="F102" s="10" t="s">
        <v>584</v>
      </c>
      <c r="G102" s="11" t="s">
        <v>361</v>
      </c>
      <c r="H102" s="11">
        <v>9</v>
      </c>
      <c r="I102" s="11">
        <v>6</v>
      </c>
      <c r="J102" s="11" t="s">
        <v>585</v>
      </c>
      <c r="K102" s="11">
        <v>3.05</v>
      </c>
      <c r="L102" s="11">
        <v>1.22</v>
      </c>
      <c r="M102" s="11">
        <v>0.203</v>
      </c>
      <c r="N102" s="11" t="s">
        <v>92</v>
      </c>
      <c r="O102" s="10"/>
    </row>
    <row r="103" ht="30" customHeight="1" spans="1:15">
      <c r="A103" s="12"/>
      <c r="B103" s="10" t="s">
        <v>586</v>
      </c>
      <c r="C103" s="10" t="s">
        <v>56</v>
      </c>
      <c r="D103" s="6" t="str">
        <f t="shared" si="2"/>
        <v>女</v>
      </c>
      <c r="E103" s="6" t="str">
        <f t="shared" si="3"/>
        <v>1965**</v>
      </c>
      <c r="F103" s="10" t="s">
        <v>587</v>
      </c>
      <c r="G103" s="12"/>
      <c r="H103" s="12"/>
      <c r="I103" s="12"/>
      <c r="J103" s="12"/>
      <c r="K103" s="12"/>
      <c r="L103" s="12"/>
      <c r="M103" s="12"/>
      <c r="N103" s="12"/>
      <c r="O103" s="10"/>
    </row>
    <row r="104" ht="30" customHeight="1" spans="1:15">
      <c r="A104" s="12"/>
      <c r="B104" s="10" t="s">
        <v>588</v>
      </c>
      <c r="C104" s="10" t="s">
        <v>73</v>
      </c>
      <c r="D104" s="6" t="str">
        <f t="shared" si="2"/>
        <v>男</v>
      </c>
      <c r="E104" s="6" t="str">
        <f t="shared" si="3"/>
        <v>1994**</v>
      </c>
      <c r="F104" s="10" t="s">
        <v>589</v>
      </c>
      <c r="G104" s="12"/>
      <c r="H104" s="12"/>
      <c r="I104" s="12"/>
      <c r="J104" s="12"/>
      <c r="K104" s="12"/>
      <c r="L104" s="12"/>
      <c r="M104" s="12"/>
      <c r="N104" s="12"/>
      <c r="O104" s="10"/>
    </row>
    <row r="105" ht="30" customHeight="1" spans="1:15">
      <c r="A105" s="12"/>
      <c r="B105" s="10" t="s">
        <v>590</v>
      </c>
      <c r="C105" s="10" t="s">
        <v>70</v>
      </c>
      <c r="D105" s="6" t="str">
        <f t="shared" si="2"/>
        <v>女</v>
      </c>
      <c r="E105" s="6" t="str">
        <f t="shared" si="3"/>
        <v>1999**</v>
      </c>
      <c r="F105" s="10" t="s">
        <v>591</v>
      </c>
      <c r="G105" s="12"/>
      <c r="H105" s="12"/>
      <c r="I105" s="12"/>
      <c r="J105" s="12"/>
      <c r="K105" s="12"/>
      <c r="L105" s="12"/>
      <c r="M105" s="12"/>
      <c r="N105" s="12"/>
      <c r="O105" s="10"/>
    </row>
    <row r="106" ht="30" customHeight="1" spans="1:15">
      <c r="A106" s="12"/>
      <c r="B106" s="10" t="s">
        <v>592</v>
      </c>
      <c r="C106" s="10" t="s">
        <v>42</v>
      </c>
      <c r="D106" s="6" t="str">
        <f t="shared" si="2"/>
        <v>女</v>
      </c>
      <c r="E106" s="6" t="str">
        <f t="shared" si="3"/>
        <v>1994**</v>
      </c>
      <c r="F106" s="10" t="s">
        <v>593</v>
      </c>
      <c r="G106" s="12"/>
      <c r="H106" s="12"/>
      <c r="I106" s="12"/>
      <c r="J106" s="12"/>
      <c r="K106" s="12"/>
      <c r="L106" s="12"/>
      <c r="M106" s="12"/>
      <c r="N106" s="12"/>
      <c r="O106" s="10"/>
    </row>
    <row r="107" ht="30" customHeight="1" spans="1:15">
      <c r="A107" s="13"/>
      <c r="B107" s="10" t="s">
        <v>594</v>
      </c>
      <c r="C107" s="10" t="s">
        <v>42</v>
      </c>
      <c r="D107" s="6" t="str">
        <f t="shared" si="2"/>
        <v>女</v>
      </c>
      <c r="E107" s="6" t="str">
        <f t="shared" si="3"/>
        <v>1987**</v>
      </c>
      <c r="F107" s="10" t="s">
        <v>595</v>
      </c>
      <c r="G107" s="13"/>
      <c r="H107" s="13"/>
      <c r="I107" s="13"/>
      <c r="J107" s="13"/>
      <c r="K107" s="13"/>
      <c r="L107" s="13"/>
      <c r="M107" s="13"/>
      <c r="N107" s="13"/>
      <c r="O107" s="10"/>
    </row>
    <row r="108" ht="39.95" customHeight="1" spans="1:15">
      <c r="A108" s="11">
        <v>26</v>
      </c>
      <c r="B108" s="10" t="s">
        <v>596</v>
      </c>
      <c r="C108" s="10" t="s">
        <v>42</v>
      </c>
      <c r="D108" s="6" t="str">
        <f t="shared" si="2"/>
        <v>男</v>
      </c>
      <c r="E108" s="6" t="str">
        <f t="shared" si="3"/>
        <v>1963**</v>
      </c>
      <c r="F108" s="10" t="s">
        <v>597</v>
      </c>
      <c r="G108" s="11" t="s">
        <v>361</v>
      </c>
      <c r="H108" s="11">
        <v>10</v>
      </c>
      <c r="I108" s="11">
        <v>6</v>
      </c>
      <c r="J108" s="11" t="s">
        <v>585</v>
      </c>
      <c r="K108" s="11">
        <v>2.39</v>
      </c>
      <c r="L108" s="11">
        <v>1.85</v>
      </c>
      <c r="M108" s="11">
        <v>0.054</v>
      </c>
      <c r="N108" s="11" t="s">
        <v>92</v>
      </c>
      <c r="O108" s="10">
        <v>1</v>
      </c>
    </row>
    <row r="109" ht="39.95" customHeight="1" spans="1:15">
      <c r="A109" s="12"/>
      <c r="B109" s="10" t="s">
        <v>598</v>
      </c>
      <c r="C109" s="10" t="s">
        <v>56</v>
      </c>
      <c r="D109" s="6" t="str">
        <f t="shared" si="2"/>
        <v>女</v>
      </c>
      <c r="E109" s="6" t="str">
        <f t="shared" si="3"/>
        <v>1962**</v>
      </c>
      <c r="F109" s="10" t="s">
        <v>599</v>
      </c>
      <c r="G109" s="12"/>
      <c r="H109" s="12"/>
      <c r="I109" s="12"/>
      <c r="J109" s="12"/>
      <c r="K109" s="12"/>
      <c r="L109" s="12"/>
      <c r="M109" s="12"/>
      <c r="N109" s="12"/>
      <c r="O109" s="10">
        <v>1</v>
      </c>
    </row>
    <row r="110" ht="39.95" customHeight="1" spans="1:15">
      <c r="A110" s="12"/>
      <c r="B110" s="10" t="s">
        <v>600</v>
      </c>
      <c r="C110" s="10" t="s">
        <v>601</v>
      </c>
      <c r="D110" s="6" t="str">
        <f t="shared" si="2"/>
        <v>女</v>
      </c>
      <c r="E110" s="6" t="str">
        <f t="shared" si="3"/>
        <v>1993**</v>
      </c>
      <c r="F110" s="10" t="s">
        <v>602</v>
      </c>
      <c r="G110" s="12"/>
      <c r="H110" s="12"/>
      <c r="I110" s="12"/>
      <c r="J110" s="12"/>
      <c r="K110" s="12"/>
      <c r="L110" s="12"/>
      <c r="M110" s="12"/>
      <c r="N110" s="12"/>
      <c r="O110" s="10">
        <v>2</v>
      </c>
    </row>
    <row r="111" ht="39.95" customHeight="1" spans="1:15">
      <c r="A111" s="12"/>
      <c r="B111" s="10" t="s">
        <v>603</v>
      </c>
      <c r="C111" s="10" t="s">
        <v>388</v>
      </c>
      <c r="D111" s="6" t="str">
        <f t="shared" si="2"/>
        <v>男</v>
      </c>
      <c r="E111" s="6" t="str">
        <f t="shared" si="3"/>
        <v>1986**</v>
      </c>
      <c r="F111" s="10" t="s">
        <v>604</v>
      </c>
      <c r="G111" s="12"/>
      <c r="H111" s="12"/>
      <c r="I111" s="12"/>
      <c r="J111" s="12"/>
      <c r="K111" s="12"/>
      <c r="L111" s="12"/>
      <c r="M111" s="12"/>
      <c r="N111" s="12"/>
      <c r="O111" s="10">
        <v>2</v>
      </c>
    </row>
    <row r="112" ht="39.95" customHeight="1" spans="1:15">
      <c r="A112" s="12"/>
      <c r="B112" s="10" t="s">
        <v>605</v>
      </c>
      <c r="C112" s="10" t="s">
        <v>56</v>
      </c>
      <c r="D112" s="6" t="str">
        <f t="shared" si="2"/>
        <v>女</v>
      </c>
      <c r="E112" s="6" t="str">
        <f t="shared" si="3"/>
        <v>1998**</v>
      </c>
      <c r="F112" s="10" t="s">
        <v>606</v>
      </c>
      <c r="G112" s="12"/>
      <c r="H112" s="12"/>
      <c r="I112" s="12"/>
      <c r="J112" s="12"/>
      <c r="K112" s="12"/>
      <c r="L112" s="12"/>
      <c r="M112" s="12"/>
      <c r="N112" s="12"/>
      <c r="O112" s="10">
        <v>2</v>
      </c>
    </row>
    <row r="113" ht="39.95" customHeight="1" spans="1:15">
      <c r="A113" s="13"/>
      <c r="B113" s="10" t="s">
        <v>607</v>
      </c>
      <c r="C113" s="10" t="s">
        <v>608</v>
      </c>
      <c r="D113" s="6" t="str">
        <f t="shared" si="2"/>
        <v>女</v>
      </c>
      <c r="E113" s="6" t="str">
        <f t="shared" si="3"/>
        <v>1986**</v>
      </c>
      <c r="F113" s="10" t="s">
        <v>609</v>
      </c>
      <c r="G113" s="13"/>
      <c r="H113" s="13"/>
      <c r="I113" s="13"/>
      <c r="J113" s="13"/>
      <c r="K113" s="13"/>
      <c r="L113" s="13"/>
      <c r="M113" s="13"/>
      <c r="N113" s="13"/>
      <c r="O113" s="10">
        <v>1</v>
      </c>
    </row>
    <row r="114" ht="39.95" customHeight="1" spans="1:15">
      <c r="A114" s="8">
        <v>27</v>
      </c>
      <c r="B114" s="6" t="s">
        <v>610</v>
      </c>
      <c r="C114" s="6" t="s">
        <v>42</v>
      </c>
      <c r="D114" s="6" t="str">
        <f t="shared" si="2"/>
        <v>男</v>
      </c>
      <c r="E114" s="6" t="str">
        <f t="shared" si="3"/>
        <v>1967**</v>
      </c>
      <c r="F114" s="6" t="s">
        <v>611</v>
      </c>
      <c r="G114" s="8" t="s">
        <v>361</v>
      </c>
      <c r="H114" s="8">
        <v>7</v>
      </c>
      <c r="I114" s="8">
        <v>5</v>
      </c>
      <c r="J114" s="8" t="s">
        <v>612</v>
      </c>
      <c r="K114" s="8">
        <v>2.91</v>
      </c>
      <c r="L114" s="8">
        <v>1.22</v>
      </c>
      <c r="M114" s="8">
        <v>0.241</v>
      </c>
      <c r="N114" s="8" t="s">
        <v>92</v>
      </c>
      <c r="O114" s="6" t="s">
        <v>47</v>
      </c>
    </row>
    <row r="115" ht="39.95" customHeight="1" spans="1:15">
      <c r="A115" s="9"/>
      <c r="B115" s="6" t="s">
        <v>613</v>
      </c>
      <c r="C115" s="6" t="s">
        <v>56</v>
      </c>
      <c r="D115" s="6" t="str">
        <f t="shared" si="2"/>
        <v>女</v>
      </c>
      <c r="E115" s="6" t="str">
        <f t="shared" si="3"/>
        <v>1969**</v>
      </c>
      <c r="F115" s="6" t="s">
        <v>614</v>
      </c>
      <c r="G115" s="9"/>
      <c r="H115" s="9"/>
      <c r="I115" s="9"/>
      <c r="J115" s="9"/>
      <c r="K115" s="9"/>
      <c r="L115" s="9"/>
      <c r="M115" s="9"/>
      <c r="N115" s="9"/>
      <c r="O115" s="6" t="s">
        <v>47</v>
      </c>
    </row>
    <row r="116" ht="39.95" customHeight="1" spans="1:15">
      <c r="A116" s="9"/>
      <c r="B116" s="6" t="s">
        <v>615</v>
      </c>
      <c r="C116" s="6" t="s">
        <v>73</v>
      </c>
      <c r="D116" s="6" t="str">
        <f t="shared" si="2"/>
        <v>男</v>
      </c>
      <c r="E116" s="6" t="str">
        <f t="shared" si="3"/>
        <v>1998**</v>
      </c>
      <c r="F116" s="6" t="s">
        <v>616</v>
      </c>
      <c r="G116" s="9"/>
      <c r="H116" s="9"/>
      <c r="I116" s="9"/>
      <c r="J116" s="9"/>
      <c r="K116" s="9"/>
      <c r="L116" s="9"/>
      <c r="M116" s="9"/>
      <c r="N116" s="9"/>
      <c r="O116" s="6" t="s">
        <v>82</v>
      </c>
    </row>
    <row r="117" ht="39.95" customHeight="1" spans="1:15">
      <c r="A117" s="9"/>
      <c r="B117" s="6" t="s">
        <v>617</v>
      </c>
      <c r="C117" s="6" t="s">
        <v>601</v>
      </c>
      <c r="D117" s="6" t="str">
        <f t="shared" si="2"/>
        <v>女</v>
      </c>
      <c r="E117" s="6" t="str">
        <f t="shared" si="3"/>
        <v>1992**</v>
      </c>
      <c r="F117" s="6" t="s">
        <v>618</v>
      </c>
      <c r="G117" s="9"/>
      <c r="H117" s="9"/>
      <c r="I117" s="9"/>
      <c r="J117" s="9"/>
      <c r="K117" s="9"/>
      <c r="L117" s="9"/>
      <c r="M117" s="9"/>
      <c r="N117" s="9"/>
      <c r="O117" s="6" t="s">
        <v>47</v>
      </c>
    </row>
    <row r="118" ht="39.95" customHeight="1" spans="1:15">
      <c r="A118" s="7"/>
      <c r="B118" s="6" t="s">
        <v>619</v>
      </c>
      <c r="C118" s="6" t="s">
        <v>620</v>
      </c>
      <c r="D118" s="6" t="str">
        <f t="shared" si="2"/>
        <v>男</v>
      </c>
      <c r="E118" s="6" t="str">
        <f t="shared" si="3"/>
        <v>1964**</v>
      </c>
      <c r="F118" s="6" t="s">
        <v>621</v>
      </c>
      <c r="G118" s="7"/>
      <c r="H118" s="7"/>
      <c r="I118" s="7"/>
      <c r="J118" s="7"/>
      <c r="K118" s="7"/>
      <c r="L118" s="7"/>
      <c r="M118" s="7"/>
      <c r="N118" s="7"/>
      <c r="O118" s="6" t="s">
        <v>47</v>
      </c>
    </row>
    <row r="119" ht="39.95" customHeight="1" spans="1:15">
      <c r="A119" s="8">
        <v>28</v>
      </c>
      <c r="B119" s="6" t="s">
        <v>622</v>
      </c>
      <c r="C119" s="6" t="s">
        <v>42</v>
      </c>
      <c r="D119" s="6" t="str">
        <f t="shared" si="2"/>
        <v>男</v>
      </c>
      <c r="E119" s="6" t="str">
        <f t="shared" si="3"/>
        <v>1965**</v>
      </c>
      <c r="F119" s="6" t="s">
        <v>623</v>
      </c>
      <c r="G119" s="8" t="s">
        <v>361</v>
      </c>
      <c r="H119" s="8">
        <v>8</v>
      </c>
      <c r="I119" s="8">
        <v>6</v>
      </c>
      <c r="J119" s="8" t="s">
        <v>612</v>
      </c>
      <c r="K119" s="8">
        <v>2.26</v>
      </c>
      <c r="L119" s="8">
        <v>1.04</v>
      </c>
      <c r="M119" s="8">
        <v>0.153</v>
      </c>
      <c r="N119" s="8" t="s">
        <v>92</v>
      </c>
      <c r="O119" s="6" t="s">
        <v>47</v>
      </c>
    </row>
    <row r="120" ht="39.95" customHeight="1" spans="1:15">
      <c r="A120" s="9"/>
      <c r="B120" s="6" t="s">
        <v>624</v>
      </c>
      <c r="C120" s="6" t="s">
        <v>56</v>
      </c>
      <c r="D120" s="6" t="str">
        <f t="shared" si="2"/>
        <v>女</v>
      </c>
      <c r="E120" s="6" t="str">
        <f t="shared" si="3"/>
        <v>1968**</v>
      </c>
      <c r="F120" s="6" t="s">
        <v>625</v>
      </c>
      <c r="G120" s="9"/>
      <c r="H120" s="9"/>
      <c r="I120" s="9"/>
      <c r="J120" s="9"/>
      <c r="K120" s="9"/>
      <c r="L120" s="9"/>
      <c r="M120" s="9"/>
      <c r="N120" s="9"/>
      <c r="O120" s="6" t="s">
        <v>47</v>
      </c>
    </row>
    <row r="121" ht="39.95" customHeight="1" spans="1:15">
      <c r="A121" s="9"/>
      <c r="B121" s="6" t="s">
        <v>626</v>
      </c>
      <c r="C121" s="6" t="s">
        <v>388</v>
      </c>
      <c r="D121" s="6" t="str">
        <f t="shared" si="2"/>
        <v>男</v>
      </c>
      <c r="E121" s="6" t="str">
        <f t="shared" si="3"/>
        <v>1997**</v>
      </c>
      <c r="F121" s="6" t="s">
        <v>627</v>
      </c>
      <c r="G121" s="9"/>
      <c r="H121" s="9"/>
      <c r="I121" s="9"/>
      <c r="J121" s="9"/>
      <c r="K121" s="9"/>
      <c r="L121" s="9"/>
      <c r="M121" s="9"/>
      <c r="N121" s="9"/>
      <c r="O121" s="6" t="s">
        <v>82</v>
      </c>
    </row>
    <row r="122" ht="39.95" customHeight="1" spans="1:15">
      <c r="A122" s="9"/>
      <c r="B122" s="6" t="s">
        <v>628</v>
      </c>
      <c r="C122" s="6" t="s">
        <v>56</v>
      </c>
      <c r="D122" s="6" t="str">
        <f t="shared" si="2"/>
        <v>女</v>
      </c>
      <c r="E122" s="6" t="str">
        <f t="shared" si="3"/>
        <v>1994**</v>
      </c>
      <c r="F122" s="6" t="s">
        <v>629</v>
      </c>
      <c r="G122" s="9"/>
      <c r="H122" s="9"/>
      <c r="I122" s="9"/>
      <c r="J122" s="9"/>
      <c r="K122" s="9"/>
      <c r="L122" s="9"/>
      <c r="M122" s="9"/>
      <c r="N122" s="9"/>
      <c r="O122" s="6"/>
    </row>
    <row r="123" ht="39.95" customHeight="1" spans="1:15">
      <c r="A123" s="7"/>
      <c r="B123" s="6" t="s">
        <v>630</v>
      </c>
      <c r="C123" s="6" t="s">
        <v>601</v>
      </c>
      <c r="D123" s="6" t="str">
        <f t="shared" si="2"/>
        <v>女</v>
      </c>
      <c r="E123" s="6" t="str">
        <f t="shared" si="3"/>
        <v>1989**</v>
      </c>
      <c r="F123" s="6" t="s">
        <v>631</v>
      </c>
      <c r="G123" s="7"/>
      <c r="H123" s="7"/>
      <c r="I123" s="7"/>
      <c r="J123" s="7"/>
      <c r="K123" s="7"/>
      <c r="L123" s="7"/>
      <c r="M123" s="7"/>
      <c r="N123" s="7"/>
      <c r="O123" s="6" t="s">
        <v>82</v>
      </c>
    </row>
    <row r="124" ht="50.1" customHeight="1" spans="1:15">
      <c r="A124" s="8">
        <v>29</v>
      </c>
      <c r="B124" s="6" t="s">
        <v>632</v>
      </c>
      <c r="C124" s="6" t="s">
        <v>42</v>
      </c>
      <c r="D124" s="6" t="str">
        <f t="shared" si="2"/>
        <v>男</v>
      </c>
      <c r="E124" s="6" t="str">
        <f t="shared" si="3"/>
        <v>1961**</v>
      </c>
      <c r="F124" s="6" t="s">
        <v>633</v>
      </c>
      <c r="G124" s="8" t="s">
        <v>361</v>
      </c>
      <c r="H124" s="8">
        <v>6</v>
      </c>
      <c r="I124" s="8">
        <v>4</v>
      </c>
      <c r="J124" s="8" t="s">
        <v>612</v>
      </c>
      <c r="K124" s="8">
        <v>1.62</v>
      </c>
      <c r="L124" s="8">
        <v>0.72</v>
      </c>
      <c r="M124" s="8">
        <v>0.15</v>
      </c>
      <c r="N124" s="8" t="s">
        <v>92</v>
      </c>
      <c r="O124" s="6" t="s">
        <v>47</v>
      </c>
    </row>
    <row r="125" ht="50.1" customHeight="1" spans="1:15">
      <c r="A125" s="9"/>
      <c r="B125" s="6" t="s">
        <v>634</v>
      </c>
      <c r="C125" s="6" t="s">
        <v>56</v>
      </c>
      <c r="D125" s="6" t="str">
        <f t="shared" si="2"/>
        <v>女</v>
      </c>
      <c r="E125" s="6" t="str">
        <f t="shared" si="3"/>
        <v>1963**</v>
      </c>
      <c r="F125" s="6" t="s">
        <v>635</v>
      </c>
      <c r="G125" s="9"/>
      <c r="H125" s="9"/>
      <c r="I125" s="9"/>
      <c r="J125" s="9"/>
      <c r="K125" s="9"/>
      <c r="L125" s="9"/>
      <c r="M125" s="9"/>
      <c r="N125" s="9"/>
      <c r="O125" s="6" t="s">
        <v>47</v>
      </c>
    </row>
    <row r="126" ht="50.1" customHeight="1" spans="1:15">
      <c r="A126" s="9"/>
      <c r="B126" s="6" t="s">
        <v>636</v>
      </c>
      <c r="C126" s="6" t="s">
        <v>601</v>
      </c>
      <c r="D126" s="6" t="str">
        <f t="shared" si="2"/>
        <v>女</v>
      </c>
      <c r="E126" s="6" t="str">
        <f t="shared" si="3"/>
        <v>1992**</v>
      </c>
      <c r="F126" s="6" t="s">
        <v>637</v>
      </c>
      <c r="G126" s="9"/>
      <c r="H126" s="9"/>
      <c r="I126" s="9"/>
      <c r="J126" s="9"/>
      <c r="K126" s="9"/>
      <c r="L126" s="9"/>
      <c r="M126" s="9"/>
      <c r="N126" s="9"/>
      <c r="O126" s="6" t="s">
        <v>47</v>
      </c>
    </row>
    <row r="127" ht="50.1" customHeight="1" spans="1:15">
      <c r="A127" s="7"/>
      <c r="B127" s="6" t="s">
        <v>638</v>
      </c>
      <c r="C127" s="6" t="s">
        <v>94</v>
      </c>
      <c r="D127" s="6" t="str">
        <f t="shared" si="2"/>
        <v>男</v>
      </c>
      <c r="E127" s="6" t="str">
        <f t="shared" si="3"/>
        <v>1987**</v>
      </c>
      <c r="F127" s="6" t="s">
        <v>639</v>
      </c>
      <c r="G127" s="7"/>
      <c r="H127" s="7"/>
      <c r="I127" s="7"/>
      <c r="J127" s="7"/>
      <c r="K127" s="7"/>
      <c r="L127" s="7"/>
      <c r="M127" s="7"/>
      <c r="N127" s="7"/>
      <c r="O127" s="6" t="s">
        <v>47</v>
      </c>
    </row>
    <row r="128" ht="39.95" customHeight="1" spans="1:15">
      <c r="A128" s="8">
        <v>30</v>
      </c>
      <c r="B128" s="6" t="s">
        <v>640</v>
      </c>
      <c r="C128" s="6" t="s">
        <v>42</v>
      </c>
      <c r="D128" s="6" t="str">
        <f t="shared" si="2"/>
        <v>男</v>
      </c>
      <c r="E128" s="6" t="str">
        <f t="shared" si="3"/>
        <v>1965**</v>
      </c>
      <c r="F128" s="6" t="s">
        <v>641</v>
      </c>
      <c r="G128" s="8" t="s">
        <v>361</v>
      </c>
      <c r="H128" s="8">
        <v>7</v>
      </c>
      <c r="I128" s="8">
        <v>5</v>
      </c>
      <c r="J128" s="8" t="s">
        <v>612</v>
      </c>
      <c r="K128" s="8">
        <v>2.22</v>
      </c>
      <c r="L128" s="8">
        <v>0.98</v>
      </c>
      <c r="M128" s="8">
        <v>0.177</v>
      </c>
      <c r="N128" s="8" t="s">
        <v>92</v>
      </c>
      <c r="O128" s="6" t="s">
        <v>47</v>
      </c>
    </row>
    <row r="129" ht="39.95" customHeight="1" spans="1:15">
      <c r="A129" s="9"/>
      <c r="B129" s="6" t="s">
        <v>642</v>
      </c>
      <c r="C129" s="6" t="s">
        <v>56</v>
      </c>
      <c r="D129" s="6" t="str">
        <f t="shared" si="2"/>
        <v>女</v>
      </c>
      <c r="E129" s="6" t="str">
        <f t="shared" si="3"/>
        <v>1968**</v>
      </c>
      <c r="F129" s="6" t="s">
        <v>643</v>
      </c>
      <c r="G129" s="9"/>
      <c r="H129" s="9"/>
      <c r="I129" s="9"/>
      <c r="J129" s="9"/>
      <c r="K129" s="9"/>
      <c r="L129" s="9"/>
      <c r="M129" s="9"/>
      <c r="N129" s="9"/>
      <c r="O129" s="6" t="s">
        <v>47</v>
      </c>
    </row>
    <row r="130" ht="39.95" customHeight="1" spans="1:16">
      <c r="A130" s="9"/>
      <c r="B130" s="6" t="s">
        <v>644</v>
      </c>
      <c r="C130" s="6" t="s">
        <v>42</v>
      </c>
      <c r="D130" s="6" t="str">
        <f t="shared" si="2"/>
        <v>女</v>
      </c>
      <c r="E130" s="6" t="str">
        <f t="shared" si="3"/>
        <v>2001**</v>
      </c>
      <c r="F130" s="6" t="s">
        <v>479</v>
      </c>
      <c r="G130" s="9"/>
      <c r="H130" s="9"/>
      <c r="I130" s="9"/>
      <c r="J130" s="9"/>
      <c r="K130" s="9"/>
      <c r="L130" s="9"/>
      <c r="M130" s="9"/>
      <c r="N130" s="9"/>
      <c r="O130" s="6" t="s">
        <v>82</v>
      </c>
      <c r="P130" s="89"/>
    </row>
    <row r="131" ht="39.95" customHeight="1" spans="1:15">
      <c r="A131" s="9"/>
      <c r="B131" s="6" t="s">
        <v>645</v>
      </c>
      <c r="C131" s="6" t="s">
        <v>388</v>
      </c>
      <c r="D131" s="6" t="str">
        <f t="shared" ref="D131:D150" si="4">IF(MOD(MID(F131,17,1),2),"男","女")</f>
        <v>男</v>
      </c>
      <c r="E131" s="6" t="str">
        <f t="shared" ref="E131:E150" si="5">TEXT(MID(F131,7,6),"0000-00")</f>
        <v>1991**</v>
      </c>
      <c r="F131" s="6" t="s">
        <v>646</v>
      </c>
      <c r="G131" s="9"/>
      <c r="H131" s="9"/>
      <c r="I131" s="9"/>
      <c r="J131" s="9"/>
      <c r="K131" s="9"/>
      <c r="L131" s="9"/>
      <c r="M131" s="9"/>
      <c r="N131" s="9"/>
      <c r="O131" s="6" t="s">
        <v>47</v>
      </c>
    </row>
    <row r="132" ht="39.95" customHeight="1" spans="1:15">
      <c r="A132" s="7"/>
      <c r="B132" s="6" t="s">
        <v>278</v>
      </c>
      <c r="C132" s="6" t="s">
        <v>56</v>
      </c>
      <c r="D132" s="6" t="str">
        <f t="shared" si="4"/>
        <v>女</v>
      </c>
      <c r="E132" s="6" t="str">
        <f t="shared" si="5"/>
        <v>1992**</v>
      </c>
      <c r="F132" s="6" t="s">
        <v>647</v>
      </c>
      <c r="G132" s="7"/>
      <c r="H132" s="7"/>
      <c r="I132" s="7"/>
      <c r="J132" s="7"/>
      <c r="K132" s="7"/>
      <c r="L132" s="7"/>
      <c r="M132" s="7"/>
      <c r="N132" s="7"/>
      <c r="O132" s="6" t="s">
        <v>82</v>
      </c>
    </row>
    <row r="133" ht="54.95" customHeight="1" spans="1:15">
      <c r="A133" s="8">
        <v>31</v>
      </c>
      <c r="B133" s="6" t="s">
        <v>648</v>
      </c>
      <c r="C133" s="6" t="s">
        <v>42</v>
      </c>
      <c r="D133" s="6" t="str">
        <f t="shared" si="4"/>
        <v>男</v>
      </c>
      <c r="E133" s="6" t="str">
        <f t="shared" si="5"/>
        <v>1953**</v>
      </c>
      <c r="F133" s="6" t="s">
        <v>649</v>
      </c>
      <c r="G133" s="8" t="s">
        <v>361</v>
      </c>
      <c r="H133" s="8">
        <v>5</v>
      </c>
      <c r="I133" s="8">
        <v>3</v>
      </c>
      <c r="J133" s="8" t="s">
        <v>612</v>
      </c>
      <c r="K133" s="8">
        <v>1.35</v>
      </c>
      <c r="L133" s="8">
        <v>1.35</v>
      </c>
      <c r="M133" s="8">
        <v>0</v>
      </c>
      <c r="N133" s="8" t="s">
        <v>92</v>
      </c>
      <c r="O133" s="6" t="s">
        <v>47</v>
      </c>
    </row>
    <row r="134" ht="54.95" customHeight="1" spans="1:15">
      <c r="A134" s="9"/>
      <c r="B134" s="6" t="s">
        <v>650</v>
      </c>
      <c r="C134" s="6" t="s">
        <v>56</v>
      </c>
      <c r="D134" s="6" t="str">
        <f t="shared" si="4"/>
        <v>女</v>
      </c>
      <c r="E134" s="6" t="str">
        <f t="shared" si="5"/>
        <v>1954**</v>
      </c>
      <c r="F134" s="6" t="s">
        <v>651</v>
      </c>
      <c r="G134" s="9"/>
      <c r="H134" s="9"/>
      <c r="I134" s="9"/>
      <c r="J134" s="9"/>
      <c r="K134" s="9"/>
      <c r="L134" s="9"/>
      <c r="M134" s="9"/>
      <c r="N134" s="9"/>
      <c r="O134" s="6" t="s">
        <v>47</v>
      </c>
    </row>
    <row r="135" ht="54.95" customHeight="1" spans="1:15">
      <c r="A135" s="7"/>
      <c r="B135" s="6" t="s">
        <v>652</v>
      </c>
      <c r="C135" s="6" t="s">
        <v>601</v>
      </c>
      <c r="D135" s="6" t="str">
        <f t="shared" si="4"/>
        <v>女</v>
      </c>
      <c r="E135" s="6" t="str">
        <f t="shared" si="5"/>
        <v>1984**</v>
      </c>
      <c r="F135" s="6" t="s">
        <v>653</v>
      </c>
      <c r="G135" s="7"/>
      <c r="H135" s="7"/>
      <c r="I135" s="7"/>
      <c r="J135" s="7"/>
      <c r="K135" s="7"/>
      <c r="L135" s="7"/>
      <c r="M135" s="7"/>
      <c r="N135" s="7"/>
      <c r="O135" s="6" t="s">
        <v>82</v>
      </c>
    </row>
    <row r="136" ht="35.1" customHeight="1" spans="1:15">
      <c r="A136" s="8">
        <v>32</v>
      </c>
      <c r="B136" s="6" t="s">
        <v>654</v>
      </c>
      <c r="C136" s="6" t="s">
        <v>42</v>
      </c>
      <c r="D136" s="6" t="str">
        <f t="shared" si="4"/>
        <v>男</v>
      </c>
      <c r="E136" s="6" t="str">
        <f t="shared" si="5"/>
        <v>1995**</v>
      </c>
      <c r="F136" s="6" t="s">
        <v>655</v>
      </c>
      <c r="G136" s="8" t="s">
        <v>361</v>
      </c>
      <c r="H136" s="8">
        <v>6</v>
      </c>
      <c r="I136" s="8">
        <v>5</v>
      </c>
      <c r="J136" s="8" t="s">
        <v>612</v>
      </c>
      <c r="K136" s="8">
        <v>1.65</v>
      </c>
      <c r="L136" s="8">
        <v>0.59</v>
      </c>
      <c r="M136" s="8">
        <v>0.16</v>
      </c>
      <c r="N136" s="8" t="s">
        <v>92</v>
      </c>
      <c r="O136" s="6" t="s">
        <v>47</v>
      </c>
    </row>
    <row r="137" ht="35.1" customHeight="1" spans="1:15">
      <c r="A137" s="9"/>
      <c r="B137" s="6" t="s">
        <v>656</v>
      </c>
      <c r="C137" s="6" t="s">
        <v>56</v>
      </c>
      <c r="D137" s="6" t="str">
        <f t="shared" si="4"/>
        <v>女</v>
      </c>
      <c r="E137" s="6" t="str">
        <f t="shared" si="5"/>
        <v>1997**</v>
      </c>
      <c r="F137" s="6" t="s">
        <v>657</v>
      </c>
      <c r="G137" s="9"/>
      <c r="H137" s="9"/>
      <c r="I137" s="9"/>
      <c r="J137" s="9"/>
      <c r="K137" s="9"/>
      <c r="L137" s="9"/>
      <c r="M137" s="9"/>
      <c r="N137" s="9"/>
      <c r="O137" s="6" t="s">
        <v>82</v>
      </c>
    </row>
    <row r="138" ht="35.1" customHeight="1" spans="1:15">
      <c r="A138" s="9"/>
      <c r="B138" s="6" t="s">
        <v>658</v>
      </c>
      <c r="C138" s="6" t="s">
        <v>42</v>
      </c>
      <c r="D138" s="6" t="str">
        <f t="shared" si="4"/>
        <v>女</v>
      </c>
      <c r="E138" s="6" t="str">
        <f t="shared" si="5"/>
        <v>1974**</v>
      </c>
      <c r="F138" s="6" t="s">
        <v>659</v>
      </c>
      <c r="G138" s="9"/>
      <c r="H138" s="9"/>
      <c r="I138" s="9"/>
      <c r="J138" s="9"/>
      <c r="K138" s="9"/>
      <c r="L138" s="9"/>
      <c r="M138" s="9"/>
      <c r="N138" s="9"/>
      <c r="O138" s="6" t="s">
        <v>47</v>
      </c>
    </row>
    <row r="139" ht="35.1" customHeight="1" spans="1:15">
      <c r="A139" s="9"/>
      <c r="B139" s="6" t="s">
        <v>660</v>
      </c>
      <c r="C139" s="6" t="s">
        <v>42</v>
      </c>
      <c r="D139" s="6" t="str">
        <f t="shared" si="4"/>
        <v>男</v>
      </c>
      <c r="E139" s="6" t="str">
        <f t="shared" si="5"/>
        <v>1972**</v>
      </c>
      <c r="F139" s="6" t="s">
        <v>661</v>
      </c>
      <c r="G139" s="9"/>
      <c r="H139" s="9"/>
      <c r="I139" s="9"/>
      <c r="J139" s="9"/>
      <c r="K139" s="9"/>
      <c r="L139" s="9"/>
      <c r="M139" s="9"/>
      <c r="N139" s="9"/>
      <c r="O139" s="6" t="s">
        <v>82</v>
      </c>
    </row>
    <row r="140" ht="35.1" customHeight="1" spans="1:15">
      <c r="A140" s="9"/>
      <c r="B140" s="8" t="s">
        <v>662</v>
      </c>
      <c r="C140" s="8" t="s">
        <v>42</v>
      </c>
      <c r="D140" s="8" t="str">
        <f t="shared" si="4"/>
        <v>女</v>
      </c>
      <c r="E140" s="8" t="str">
        <f t="shared" si="5"/>
        <v>1970**</v>
      </c>
      <c r="F140" s="8" t="s">
        <v>663</v>
      </c>
      <c r="G140" s="9"/>
      <c r="H140" s="9"/>
      <c r="I140" s="9"/>
      <c r="J140" s="9"/>
      <c r="K140" s="9"/>
      <c r="L140" s="9"/>
      <c r="M140" s="9"/>
      <c r="N140" s="9"/>
      <c r="O140" s="8" t="s">
        <v>47</v>
      </c>
    </row>
    <row r="141" ht="35.1" customHeight="1" spans="1:15">
      <c r="A141" s="8">
        <v>33</v>
      </c>
      <c r="B141" s="6" t="s">
        <v>664</v>
      </c>
      <c r="C141" s="6" t="s">
        <v>42</v>
      </c>
      <c r="D141" s="8" t="str">
        <f t="shared" si="4"/>
        <v>男</v>
      </c>
      <c r="E141" s="8" t="str">
        <f t="shared" si="5"/>
        <v>1968**</v>
      </c>
      <c r="F141" s="6" t="s">
        <v>665</v>
      </c>
      <c r="G141" s="8" t="s">
        <v>361</v>
      </c>
      <c r="H141" s="8">
        <v>9</v>
      </c>
      <c r="I141" s="8">
        <v>6</v>
      </c>
      <c r="J141" s="8" t="s">
        <v>585</v>
      </c>
      <c r="K141" s="8">
        <v>2.65</v>
      </c>
      <c r="L141" s="8">
        <v>1.77</v>
      </c>
      <c r="M141" s="8">
        <v>0.098</v>
      </c>
      <c r="N141" s="8" t="s">
        <v>92</v>
      </c>
      <c r="O141" s="8" t="s">
        <v>47</v>
      </c>
    </row>
    <row r="142" ht="35.1" customHeight="1" spans="1:15">
      <c r="A142" s="9"/>
      <c r="B142" s="6" t="s">
        <v>666</v>
      </c>
      <c r="C142" s="6" t="s">
        <v>56</v>
      </c>
      <c r="D142" s="8" t="str">
        <f t="shared" si="4"/>
        <v>女</v>
      </c>
      <c r="E142" s="8" t="str">
        <f t="shared" si="5"/>
        <v>1971**</v>
      </c>
      <c r="F142" s="6" t="s">
        <v>667</v>
      </c>
      <c r="G142" s="9"/>
      <c r="H142" s="9"/>
      <c r="I142" s="9"/>
      <c r="J142" s="9"/>
      <c r="K142" s="9"/>
      <c r="L142" s="9"/>
      <c r="M142" s="9"/>
      <c r="N142" s="9"/>
      <c r="O142" s="6" t="s">
        <v>82</v>
      </c>
    </row>
    <row r="143" ht="35.1" customHeight="1" spans="1:15">
      <c r="A143" s="9"/>
      <c r="B143" s="6" t="s">
        <v>668</v>
      </c>
      <c r="C143" s="6" t="s">
        <v>73</v>
      </c>
      <c r="D143" s="8" t="str">
        <f t="shared" si="4"/>
        <v>男</v>
      </c>
      <c r="E143" s="8" t="str">
        <f t="shared" si="5"/>
        <v>2000**</v>
      </c>
      <c r="F143" s="6" t="s">
        <v>669</v>
      </c>
      <c r="G143" s="9"/>
      <c r="H143" s="9"/>
      <c r="I143" s="9"/>
      <c r="J143" s="9"/>
      <c r="K143" s="9"/>
      <c r="L143" s="9"/>
      <c r="M143" s="9"/>
      <c r="N143" s="9"/>
      <c r="O143" s="6" t="s">
        <v>82</v>
      </c>
    </row>
    <row r="144" ht="35.1" customHeight="1" spans="1:15">
      <c r="A144" s="9"/>
      <c r="B144" s="6" t="s">
        <v>670</v>
      </c>
      <c r="C144" s="6" t="s">
        <v>153</v>
      </c>
      <c r="D144" s="8" t="str">
        <f t="shared" si="4"/>
        <v>女</v>
      </c>
      <c r="E144" s="8" t="str">
        <f t="shared" si="5"/>
        <v>1946**</v>
      </c>
      <c r="F144" s="6" t="s">
        <v>671</v>
      </c>
      <c r="G144" s="9"/>
      <c r="H144" s="9"/>
      <c r="I144" s="9"/>
      <c r="J144" s="9"/>
      <c r="K144" s="9"/>
      <c r="L144" s="9"/>
      <c r="M144" s="9"/>
      <c r="N144" s="9"/>
      <c r="O144" s="8" t="s">
        <v>47</v>
      </c>
    </row>
    <row r="145" ht="35.1" customHeight="1" spans="1:15">
      <c r="A145" s="9"/>
      <c r="B145" s="6" t="s">
        <v>672</v>
      </c>
      <c r="C145" s="6" t="s">
        <v>388</v>
      </c>
      <c r="D145" s="6" t="str">
        <f t="shared" si="4"/>
        <v>男</v>
      </c>
      <c r="E145" s="6" t="str">
        <f t="shared" si="5"/>
        <v>1992**</v>
      </c>
      <c r="F145" s="6" t="s">
        <v>673</v>
      </c>
      <c r="G145" s="9"/>
      <c r="H145" s="9"/>
      <c r="I145" s="9"/>
      <c r="J145" s="9"/>
      <c r="K145" s="9"/>
      <c r="L145" s="9"/>
      <c r="M145" s="9"/>
      <c r="N145" s="9"/>
      <c r="O145" s="6" t="s">
        <v>82</v>
      </c>
    </row>
    <row r="146" ht="35.1" customHeight="1" spans="1:15">
      <c r="A146" s="7"/>
      <c r="B146" s="6" t="s">
        <v>674</v>
      </c>
      <c r="C146" s="6" t="s">
        <v>56</v>
      </c>
      <c r="D146" s="6" t="str">
        <f t="shared" si="4"/>
        <v>女</v>
      </c>
      <c r="E146" s="6" t="str">
        <f t="shared" si="5"/>
        <v>1997**</v>
      </c>
      <c r="F146" s="6" t="s">
        <v>675</v>
      </c>
      <c r="G146" s="7"/>
      <c r="H146" s="7"/>
      <c r="I146" s="7"/>
      <c r="J146" s="7"/>
      <c r="K146" s="7"/>
      <c r="L146" s="7"/>
      <c r="M146" s="7"/>
      <c r="N146" s="7"/>
      <c r="O146" s="6" t="s">
        <v>47</v>
      </c>
    </row>
    <row r="147" ht="35.1" customHeight="1" spans="1:15">
      <c r="A147" s="11">
        <v>34</v>
      </c>
      <c r="B147" s="10" t="s">
        <v>676</v>
      </c>
      <c r="C147" s="10" t="s">
        <v>42</v>
      </c>
      <c r="D147" s="6" t="str">
        <f t="shared" si="4"/>
        <v>男</v>
      </c>
      <c r="E147" s="6" t="str">
        <f t="shared" si="5"/>
        <v>1965**</v>
      </c>
      <c r="F147" s="10" t="s">
        <v>677</v>
      </c>
      <c r="G147" s="11" t="s">
        <v>361</v>
      </c>
      <c r="H147" s="11">
        <v>4</v>
      </c>
      <c r="I147" s="11">
        <v>4</v>
      </c>
      <c r="J147" s="11" t="s">
        <v>541</v>
      </c>
      <c r="K147" s="11">
        <v>1.35</v>
      </c>
      <c r="L147" s="11">
        <v>0.72</v>
      </c>
      <c r="M147" s="11">
        <v>0.157</v>
      </c>
      <c r="N147" s="11" t="s">
        <v>92</v>
      </c>
      <c r="O147" s="6" t="s">
        <v>47</v>
      </c>
    </row>
    <row r="148" ht="35.1" customHeight="1" spans="1:15">
      <c r="A148" s="12"/>
      <c r="B148" s="10" t="s">
        <v>678</v>
      </c>
      <c r="C148" s="10" t="s">
        <v>56</v>
      </c>
      <c r="D148" s="6" t="str">
        <f t="shared" si="4"/>
        <v>女</v>
      </c>
      <c r="E148" s="6" t="str">
        <f t="shared" si="5"/>
        <v>1970**</v>
      </c>
      <c r="F148" s="10" t="s">
        <v>679</v>
      </c>
      <c r="G148" s="12"/>
      <c r="H148" s="12"/>
      <c r="I148" s="12"/>
      <c r="J148" s="12"/>
      <c r="K148" s="12"/>
      <c r="L148" s="12"/>
      <c r="M148" s="12"/>
      <c r="N148" s="12"/>
      <c r="O148" s="6" t="s">
        <v>47</v>
      </c>
    </row>
    <row r="149" ht="35.1" customHeight="1" spans="1:15">
      <c r="A149" s="12"/>
      <c r="B149" s="10" t="s">
        <v>680</v>
      </c>
      <c r="C149" s="10" t="s">
        <v>73</v>
      </c>
      <c r="D149" s="6" t="str">
        <f t="shared" si="4"/>
        <v>男</v>
      </c>
      <c r="E149" s="6" t="str">
        <f t="shared" si="5"/>
        <v>1993**</v>
      </c>
      <c r="F149" s="10" t="s">
        <v>681</v>
      </c>
      <c r="G149" s="12"/>
      <c r="H149" s="12"/>
      <c r="I149" s="12"/>
      <c r="J149" s="12"/>
      <c r="K149" s="12"/>
      <c r="L149" s="12"/>
      <c r="M149" s="12"/>
      <c r="N149" s="12"/>
      <c r="O149" s="10"/>
    </row>
    <row r="150" ht="35.1" customHeight="1" spans="1:15">
      <c r="A150" s="13"/>
      <c r="B150" s="10" t="s">
        <v>682</v>
      </c>
      <c r="C150" s="10" t="s">
        <v>70</v>
      </c>
      <c r="D150" s="6" t="str">
        <f t="shared" si="4"/>
        <v>女</v>
      </c>
      <c r="E150" s="6" t="str">
        <f t="shared" si="5"/>
        <v>2003**</v>
      </c>
      <c r="F150" s="10" t="s">
        <v>683</v>
      </c>
      <c r="G150" s="13"/>
      <c r="H150" s="13"/>
      <c r="I150" s="13"/>
      <c r="J150" s="13"/>
      <c r="K150" s="13"/>
      <c r="L150" s="13"/>
      <c r="M150" s="13"/>
      <c r="N150" s="13"/>
      <c r="O150" s="10"/>
    </row>
  </sheetData>
  <autoFilter xmlns:etc="http://www.wps.cn/officeDocument/2017/etCustomData" ref="A2:O150" etc:filterBottomFollowUsedRange="0">
    <extLst/>
  </autoFilter>
  <mergeCells count="298">
    <mergeCell ref="A1:O1"/>
    <mergeCell ref="A3:A6"/>
    <mergeCell ref="A8:A11"/>
    <mergeCell ref="A12:A15"/>
    <mergeCell ref="A16:A20"/>
    <mergeCell ref="A21:A25"/>
    <mergeCell ref="A26:A30"/>
    <mergeCell ref="A31:A35"/>
    <mergeCell ref="A36:A39"/>
    <mergeCell ref="A41:A43"/>
    <mergeCell ref="A44:A45"/>
    <mergeCell ref="A46:A48"/>
    <mergeCell ref="A49:A50"/>
    <mergeCell ref="A51:A57"/>
    <mergeCell ref="A58:A62"/>
    <mergeCell ref="A63:A69"/>
    <mergeCell ref="A70:A72"/>
    <mergeCell ref="A73:A77"/>
    <mergeCell ref="A78:A80"/>
    <mergeCell ref="A81:A84"/>
    <mergeCell ref="A85:A89"/>
    <mergeCell ref="A90:A93"/>
    <mergeCell ref="A94:A98"/>
    <mergeCell ref="A99:A101"/>
    <mergeCell ref="A102:A107"/>
    <mergeCell ref="A108:A113"/>
    <mergeCell ref="A114:A118"/>
    <mergeCell ref="A119:A123"/>
    <mergeCell ref="A124:A127"/>
    <mergeCell ref="A128:A132"/>
    <mergeCell ref="A133:A135"/>
    <mergeCell ref="A136:A140"/>
    <mergeCell ref="A141:A146"/>
    <mergeCell ref="A147:A150"/>
    <mergeCell ref="G3:G6"/>
    <mergeCell ref="G8:G11"/>
    <mergeCell ref="G12:G15"/>
    <mergeCell ref="G16:G20"/>
    <mergeCell ref="G21:G25"/>
    <mergeCell ref="G26:G30"/>
    <mergeCell ref="G31:G35"/>
    <mergeCell ref="G36:G39"/>
    <mergeCell ref="G41:G43"/>
    <mergeCell ref="G44:G45"/>
    <mergeCell ref="G46:G48"/>
    <mergeCell ref="G49:G50"/>
    <mergeCell ref="G51:G57"/>
    <mergeCell ref="G58:G62"/>
    <mergeCell ref="G63:G69"/>
    <mergeCell ref="G70:G72"/>
    <mergeCell ref="G73:G77"/>
    <mergeCell ref="G78:G80"/>
    <mergeCell ref="G81:G84"/>
    <mergeCell ref="G85:G89"/>
    <mergeCell ref="G90:G93"/>
    <mergeCell ref="G94:G98"/>
    <mergeCell ref="G99:G101"/>
    <mergeCell ref="G102:G107"/>
    <mergeCell ref="G108:G113"/>
    <mergeCell ref="G114:G118"/>
    <mergeCell ref="G119:G123"/>
    <mergeCell ref="G124:G127"/>
    <mergeCell ref="G128:G132"/>
    <mergeCell ref="G133:G135"/>
    <mergeCell ref="G136:G140"/>
    <mergeCell ref="G141:G146"/>
    <mergeCell ref="G147:G150"/>
    <mergeCell ref="H3:H6"/>
    <mergeCell ref="H8:H11"/>
    <mergeCell ref="H12:H15"/>
    <mergeCell ref="H16:H20"/>
    <mergeCell ref="H21:H25"/>
    <mergeCell ref="H26:H30"/>
    <mergeCell ref="H31:H35"/>
    <mergeCell ref="H36:H39"/>
    <mergeCell ref="H41:H43"/>
    <mergeCell ref="H44:H45"/>
    <mergeCell ref="H46:H48"/>
    <mergeCell ref="H49:H50"/>
    <mergeCell ref="H51:H57"/>
    <mergeCell ref="H58:H62"/>
    <mergeCell ref="H63:H69"/>
    <mergeCell ref="H70:H72"/>
    <mergeCell ref="H73:H77"/>
    <mergeCell ref="H78:H80"/>
    <mergeCell ref="H81:H84"/>
    <mergeCell ref="H85:H89"/>
    <mergeCell ref="H90:H93"/>
    <mergeCell ref="H94:H98"/>
    <mergeCell ref="H99:H101"/>
    <mergeCell ref="H102:H107"/>
    <mergeCell ref="H108:H113"/>
    <mergeCell ref="H114:H118"/>
    <mergeCell ref="H119:H123"/>
    <mergeCell ref="H124:H127"/>
    <mergeCell ref="H128:H132"/>
    <mergeCell ref="H133:H135"/>
    <mergeCell ref="H136:H140"/>
    <mergeCell ref="H141:H146"/>
    <mergeCell ref="H147:H150"/>
    <mergeCell ref="I3:I6"/>
    <mergeCell ref="I8:I11"/>
    <mergeCell ref="I12:I15"/>
    <mergeCell ref="I16:I20"/>
    <mergeCell ref="I21:I25"/>
    <mergeCell ref="I26:I30"/>
    <mergeCell ref="I31:I35"/>
    <mergeCell ref="I36:I39"/>
    <mergeCell ref="I41:I43"/>
    <mergeCell ref="I44:I45"/>
    <mergeCell ref="I46:I48"/>
    <mergeCell ref="I49:I50"/>
    <mergeCell ref="I51:I57"/>
    <mergeCell ref="I58:I62"/>
    <mergeCell ref="I63:I69"/>
    <mergeCell ref="I70:I72"/>
    <mergeCell ref="I73:I77"/>
    <mergeCell ref="I78:I80"/>
    <mergeCell ref="I81:I84"/>
    <mergeCell ref="I85:I89"/>
    <mergeCell ref="I90:I93"/>
    <mergeCell ref="I94:I98"/>
    <mergeCell ref="I99:I101"/>
    <mergeCell ref="I102:I107"/>
    <mergeCell ref="I108:I113"/>
    <mergeCell ref="I114:I118"/>
    <mergeCell ref="I119:I123"/>
    <mergeCell ref="I124:I127"/>
    <mergeCell ref="I128:I132"/>
    <mergeCell ref="I133:I135"/>
    <mergeCell ref="I136:I140"/>
    <mergeCell ref="I141:I146"/>
    <mergeCell ref="I147:I150"/>
    <mergeCell ref="J3:J6"/>
    <mergeCell ref="J8:J11"/>
    <mergeCell ref="J12:J15"/>
    <mergeCell ref="J16:J20"/>
    <mergeCell ref="J21:J25"/>
    <mergeCell ref="J26:J30"/>
    <mergeCell ref="J31:J35"/>
    <mergeCell ref="J36:J39"/>
    <mergeCell ref="J41:J43"/>
    <mergeCell ref="J44:J45"/>
    <mergeCell ref="J46:J48"/>
    <mergeCell ref="J49:J50"/>
    <mergeCell ref="J51:J57"/>
    <mergeCell ref="J58:J62"/>
    <mergeCell ref="J63:J69"/>
    <mergeCell ref="J70:J72"/>
    <mergeCell ref="J73:J77"/>
    <mergeCell ref="J78:J80"/>
    <mergeCell ref="J81:J84"/>
    <mergeCell ref="J85:J89"/>
    <mergeCell ref="J90:J93"/>
    <mergeCell ref="J94:J98"/>
    <mergeCell ref="J99:J101"/>
    <mergeCell ref="J102:J107"/>
    <mergeCell ref="J108:J113"/>
    <mergeCell ref="J114:J118"/>
    <mergeCell ref="J119:J123"/>
    <mergeCell ref="J124:J127"/>
    <mergeCell ref="J128:J132"/>
    <mergeCell ref="J133:J135"/>
    <mergeCell ref="J136:J140"/>
    <mergeCell ref="J141:J146"/>
    <mergeCell ref="J147:J150"/>
    <mergeCell ref="K3:K6"/>
    <mergeCell ref="K8:K11"/>
    <mergeCell ref="K12:K15"/>
    <mergeCell ref="K16:K20"/>
    <mergeCell ref="K21:K25"/>
    <mergeCell ref="K26:K30"/>
    <mergeCell ref="K31:K35"/>
    <mergeCell ref="K36:K39"/>
    <mergeCell ref="K41:K43"/>
    <mergeCell ref="K44:K45"/>
    <mergeCell ref="K46:K48"/>
    <mergeCell ref="K49:K50"/>
    <mergeCell ref="K51:K57"/>
    <mergeCell ref="K58:K62"/>
    <mergeCell ref="K63:K69"/>
    <mergeCell ref="K70:K72"/>
    <mergeCell ref="K73:K77"/>
    <mergeCell ref="K78:K80"/>
    <mergeCell ref="K81:K84"/>
    <mergeCell ref="K85:K89"/>
    <mergeCell ref="K90:K93"/>
    <mergeCell ref="K94:K98"/>
    <mergeCell ref="K99:K101"/>
    <mergeCell ref="K102:K107"/>
    <mergeCell ref="K108:K113"/>
    <mergeCell ref="K114:K118"/>
    <mergeCell ref="K119:K123"/>
    <mergeCell ref="K124:K127"/>
    <mergeCell ref="K128:K132"/>
    <mergeCell ref="K133:K135"/>
    <mergeCell ref="K136:K140"/>
    <mergeCell ref="K141:K146"/>
    <mergeCell ref="K147:K150"/>
    <mergeCell ref="L3:L6"/>
    <mergeCell ref="L8:L11"/>
    <mergeCell ref="L12:L15"/>
    <mergeCell ref="L16:L20"/>
    <mergeCell ref="L21:L25"/>
    <mergeCell ref="L26:L30"/>
    <mergeCell ref="L31:L35"/>
    <mergeCell ref="L36:L39"/>
    <mergeCell ref="L41:L43"/>
    <mergeCell ref="L44:L45"/>
    <mergeCell ref="L46:L48"/>
    <mergeCell ref="L49:L50"/>
    <mergeCell ref="L51:L57"/>
    <mergeCell ref="L58:L62"/>
    <mergeCell ref="L63:L69"/>
    <mergeCell ref="L70:L72"/>
    <mergeCell ref="L73:L77"/>
    <mergeCell ref="L78:L80"/>
    <mergeCell ref="L81:L84"/>
    <mergeCell ref="L85:L89"/>
    <mergeCell ref="L90:L93"/>
    <mergeCell ref="L94:L98"/>
    <mergeCell ref="L99:L101"/>
    <mergeCell ref="L102:L107"/>
    <mergeCell ref="L108:L113"/>
    <mergeCell ref="L114:L118"/>
    <mergeCell ref="L119:L123"/>
    <mergeCell ref="L124:L127"/>
    <mergeCell ref="L128:L132"/>
    <mergeCell ref="L133:L135"/>
    <mergeCell ref="L136:L140"/>
    <mergeCell ref="L141:L146"/>
    <mergeCell ref="L147:L150"/>
    <mergeCell ref="M3:M6"/>
    <mergeCell ref="M8:M11"/>
    <mergeCell ref="M12:M15"/>
    <mergeCell ref="M16:M20"/>
    <mergeCell ref="M21:M25"/>
    <mergeCell ref="M26:M30"/>
    <mergeCell ref="M31:M35"/>
    <mergeCell ref="M36:M39"/>
    <mergeCell ref="M41:M43"/>
    <mergeCell ref="M44:M45"/>
    <mergeCell ref="M46:M48"/>
    <mergeCell ref="M49:M50"/>
    <mergeCell ref="M51:M57"/>
    <mergeCell ref="M58:M62"/>
    <mergeCell ref="M63:M69"/>
    <mergeCell ref="M70:M72"/>
    <mergeCell ref="M73:M77"/>
    <mergeCell ref="M78:M80"/>
    <mergeCell ref="M81:M84"/>
    <mergeCell ref="M85:M89"/>
    <mergeCell ref="M90:M93"/>
    <mergeCell ref="M94:M98"/>
    <mergeCell ref="M99:M101"/>
    <mergeCell ref="M102:M107"/>
    <mergeCell ref="M108:M113"/>
    <mergeCell ref="M114:M118"/>
    <mergeCell ref="M119:M123"/>
    <mergeCell ref="M124:M127"/>
    <mergeCell ref="M128:M132"/>
    <mergeCell ref="M133:M135"/>
    <mergeCell ref="M136:M140"/>
    <mergeCell ref="M141:M146"/>
    <mergeCell ref="M147:M150"/>
    <mergeCell ref="N3:N6"/>
    <mergeCell ref="N8:N11"/>
    <mergeCell ref="N12:N15"/>
    <mergeCell ref="N16:N20"/>
    <mergeCell ref="N21:N25"/>
    <mergeCell ref="N26:N30"/>
    <mergeCell ref="N31:N35"/>
    <mergeCell ref="N36:N39"/>
    <mergeCell ref="N41:N43"/>
    <mergeCell ref="N44:N45"/>
    <mergeCell ref="N46:N48"/>
    <mergeCell ref="N49:N50"/>
    <mergeCell ref="N51:N57"/>
    <mergeCell ref="N58:N62"/>
    <mergeCell ref="N63:N69"/>
    <mergeCell ref="N70:N72"/>
    <mergeCell ref="N73:N77"/>
    <mergeCell ref="N78:N80"/>
    <mergeCell ref="N81:N84"/>
    <mergeCell ref="N85:N89"/>
    <mergeCell ref="N90:N93"/>
    <mergeCell ref="N94:N98"/>
    <mergeCell ref="N99:N101"/>
    <mergeCell ref="N102:N107"/>
    <mergeCell ref="N108:N113"/>
    <mergeCell ref="N114:N118"/>
    <mergeCell ref="N119:N123"/>
    <mergeCell ref="N124:N127"/>
    <mergeCell ref="N128:N132"/>
    <mergeCell ref="N133:N135"/>
    <mergeCell ref="N136:N140"/>
    <mergeCell ref="N141:N146"/>
    <mergeCell ref="N147:N150"/>
  </mergeCells>
  <pageMargins left="0.75" right="0.75" top="1" bottom="1" header="0.5" footer="0.5"/>
  <pageSetup paperSize="8" orientation="portrait" horizontalDpi="180" verticalDpi="18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2"/>
  <sheetViews>
    <sheetView zoomScale="90" zoomScaleNormal="90" workbookViewId="0">
      <selection activeCell="P10" sqref="P10"/>
    </sheetView>
  </sheetViews>
  <sheetFormatPr defaultColWidth="9" defaultRowHeight="45" customHeight="1"/>
  <cols>
    <col min="1" max="1" width="4.25" style="2" customWidth="1"/>
    <col min="2" max="2" width="9" style="2"/>
    <col min="3" max="3" width="8.125" style="2" customWidth="1"/>
    <col min="4" max="4" width="5.25" style="2" customWidth="1"/>
    <col min="5" max="5" width="9" style="2"/>
    <col min="6" max="6" width="20.5" style="2" customWidth="1"/>
    <col min="7" max="7" width="12.25" style="2" customWidth="1"/>
    <col min="8" max="8" width="10.5" style="2" customWidth="1"/>
    <col min="9" max="9" width="12.875" style="2" customWidth="1"/>
    <col min="10" max="10" width="17.5" style="2" customWidth="1"/>
    <col min="11" max="12" width="9" style="2" customWidth="1"/>
    <col min="13" max="13" width="13.25" style="2" customWidth="1"/>
    <col min="14" max="14" width="11.5" style="2" customWidth="1"/>
    <col min="15" max="15" width="21.75" style="2" customWidth="1"/>
    <col min="16" max="16" width="21.875" style="2" customWidth="1"/>
    <col min="17" max="16384" width="9" style="2"/>
  </cols>
  <sheetData>
    <row r="1" customHeight="1" spans="1:15">
      <c r="A1" s="78" t="s">
        <v>684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3"/>
    </row>
    <row r="2" s="1" customFormat="1" customHeight="1" spans="1:15">
      <c r="A2" s="5" t="s">
        <v>26</v>
      </c>
      <c r="B2" s="5" t="s">
        <v>27</v>
      </c>
      <c r="C2" s="6" t="s">
        <v>28</v>
      </c>
      <c r="D2" s="6" t="s">
        <v>29</v>
      </c>
      <c r="E2" s="6" t="s">
        <v>30</v>
      </c>
      <c r="F2" s="6" t="s">
        <v>31</v>
      </c>
      <c r="G2" s="6" t="s">
        <v>32</v>
      </c>
      <c r="H2" s="6" t="s">
        <v>33</v>
      </c>
      <c r="I2" s="5" t="s">
        <v>34</v>
      </c>
      <c r="J2" s="5" t="s">
        <v>35</v>
      </c>
      <c r="K2" s="5" t="s">
        <v>36</v>
      </c>
      <c r="L2" s="5" t="s">
        <v>37</v>
      </c>
      <c r="M2" s="5" t="s">
        <v>38</v>
      </c>
      <c r="N2" s="5" t="s">
        <v>39</v>
      </c>
      <c r="O2" s="5" t="s">
        <v>40</v>
      </c>
    </row>
    <row r="3" ht="27.95" customHeight="1" spans="1:15">
      <c r="A3" s="10">
        <v>1</v>
      </c>
      <c r="B3" s="10" t="s">
        <v>685</v>
      </c>
      <c r="C3" s="10" t="s">
        <v>42</v>
      </c>
      <c r="D3" s="6" t="str">
        <f t="shared" ref="D3:D66" si="0">IF(MOD(MID(F3,17,1),2),"男","女")</f>
        <v>女</v>
      </c>
      <c r="E3" s="6" t="str">
        <f t="shared" ref="E3:E66" si="1">TEXT(MID(F3,7,6),"0000-00")</f>
        <v>1949**</v>
      </c>
      <c r="F3" s="10" t="s">
        <v>686</v>
      </c>
      <c r="G3" s="10" t="s">
        <v>687</v>
      </c>
      <c r="H3" s="10">
        <v>5</v>
      </c>
      <c r="I3" s="10">
        <v>5</v>
      </c>
      <c r="J3" s="10" t="s">
        <v>688</v>
      </c>
      <c r="K3" s="10">
        <v>1.97</v>
      </c>
      <c r="L3" s="10">
        <v>1.97</v>
      </c>
      <c r="M3" s="10">
        <v>0</v>
      </c>
      <c r="N3" s="10" t="s">
        <v>689</v>
      </c>
      <c r="O3" s="10" t="s">
        <v>47</v>
      </c>
    </row>
    <row r="4" ht="27.95" customHeight="1" spans="1:15">
      <c r="A4" s="10"/>
      <c r="B4" s="10" t="s">
        <v>690</v>
      </c>
      <c r="C4" s="10" t="s">
        <v>601</v>
      </c>
      <c r="D4" s="6" t="str">
        <f t="shared" si="0"/>
        <v>女</v>
      </c>
      <c r="E4" s="6" t="str">
        <f t="shared" si="1"/>
        <v>1974**</v>
      </c>
      <c r="F4" s="10" t="s">
        <v>691</v>
      </c>
      <c r="G4" s="10"/>
      <c r="H4" s="10"/>
      <c r="I4" s="10"/>
      <c r="J4" s="10"/>
      <c r="K4" s="10"/>
      <c r="L4" s="10"/>
      <c r="M4" s="10"/>
      <c r="N4" s="10"/>
      <c r="O4" s="10" t="s">
        <v>47</v>
      </c>
    </row>
    <row r="5" ht="27.95" customHeight="1" spans="1:15">
      <c r="A5" s="10"/>
      <c r="B5" s="10" t="s">
        <v>692</v>
      </c>
      <c r="C5" s="10" t="s">
        <v>94</v>
      </c>
      <c r="D5" s="6" t="str">
        <f t="shared" si="0"/>
        <v>男</v>
      </c>
      <c r="E5" s="6" t="str">
        <f t="shared" si="1"/>
        <v>1970**</v>
      </c>
      <c r="F5" s="10" t="s">
        <v>693</v>
      </c>
      <c r="G5" s="10"/>
      <c r="H5" s="10"/>
      <c r="I5" s="10"/>
      <c r="J5" s="10"/>
      <c r="K5" s="10"/>
      <c r="L5" s="10"/>
      <c r="M5" s="10"/>
      <c r="N5" s="10"/>
      <c r="O5" s="10" t="s">
        <v>47</v>
      </c>
    </row>
    <row r="6" ht="27.95" customHeight="1" spans="1:15">
      <c r="A6" s="10"/>
      <c r="B6" s="10" t="s">
        <v>694</v>
      </c>
      <c r="C6" s="10" t="s">
        <v>73</v>
      </c>
      <c r="D6" s="6" t="str">
        <f t="shared" si="0"/>
        <v>男</v>
      </c>
      <c r="E6" s="6" t="str">
        <f t="shared" si="1"/>
        <v>1994**</v>
      </c>
      <c r="F6" s="10" t="s">
        <v>695</v>
      </c>
      <c r="G6" s="10"/>
      <c r="H6" s="10"/>
      <c r="I6" s="10"/>
      <c r="J6" s="10"/>
      <c r="K6" s="10"/>
      <c r="L6" s="10"/>
      <c r="M6" s="10"/>
      <c r="N6" s="10"/>
      <c r="O6" s="10" t="s">
        <v>47</v>
      </c>
    </row>
    <row r="7" ht="27.95" customHeight="1" spans="1:15">
      <c r="A7" s="10"/>
      <c r="B7" s="10" t="s">
        <v>696</v>
      </c>
      <c r="C7" s="10" t="s">
        <v>94</v>
      </c>
      <c r="D7" s="6" t="str">
        <f t="shared" si="0"/>
        <v>男</v>
      </c>
      <c r="E7" s="6" t="str">
        <f t="shared" si="1"/>
        <v>1950**</v>
      </c>
      <c r="F7" s="10" t="s">
        <v>697</v>
      </c>
      <c r="G7" s="10"/>
      <c r="H7" s="10"/>
      <c r="I7" s="10"/>
      <c r="J7" s="10"/>
      <c r="K7" s="10"/>
      <c r="L7" s="10"/>
      <c r="M7" s="10"/>
      <c r="N7" s="10"/>
      <c r="O7" s="10" t="s">
        <v>698</v>
      </c>
    </row>
    <row r="8" ht="54" customHeight="1" spans="1:15">
      <c r="A8" s="10">
        <v>2</v>
      </c>
      <c r="B8" s="10" t="s">
        <v>699</v>
      </c>
      <c r="C8" s="10" t="s">
        <v>42</v>
      </c>
      <c r="D8" s="6" t="str">
        <f t="shared" si="0"/>
        <v>女</v>
      </c>
      <c r="E8" s="6" t="str">
        <f t="shared" si="1"/>
        <v>1955**</v>
      </c>
      <c r="F8" s="10" t="s">
        <v>700</v>
      </c>
      <c r="G8" s="10" t="s">
        <v>687</v>
      </c>
      <c r="H8" s="10">
        <v>2</v>
      </c>
      <c r="I8" s="10">
        <v>2</v>
      </c>
      <c r="J8" s="10" t="s">
        <v>688</v>
      </c>
      <c r="K8" s="10">
        <v>1.34</v>
      </c>
      <c r="L8" s="10">
        <v>1.34</v>
      </c>
      <c r="M8" s="10">
        <v>0</v>
      </c>
      <c r="N8" s="10" t="s">
        <v>689</v>
      </c>
      <c r="O8" s="10" t="s">
        <v>47</v>
      </c>
    </row>
    <row r="9" ht="54" customHeight="1" spans="1:15">
      <c r="A9" s="10"/>
      <c r="B9" s="10" t="s">
        <v>701</v>
      </c>
      <c r="C9" s="10" t="s">
        <v>388</v>
      </c>
      <c r="D9" s="6" t="str">
        <f t="shared" si="0"/>
        <v>男</v>
      </c>
      <c r="E9" s="6" t="str">
        <f t="shared" si="1"/>
        <v>1985**</v>
      </c>
      <c r="F9" s="10" t="s">
        <v>702</v>
      </c>
      <c r="G9" s="10"/>
      <c r="H9" s="10"/>
      <c r="I9" s="10"/>
      <c r="J9" s="10"/>
      <c r="K9" s="10"/>
      <c r="L9" s="10"/>
      <c r="M9" s="10"/>
      <c r="N9" s="10"/>
      <c r="O9" s="10" t="s">
        <v>47</v>
      </c>
    </row>
    <row r="10" ht="42" customHeight="1" spans="1:15">
      <c r="A10" s="10">
        <v>3</v>
      </c>
      <c r="B10" s="10" t="s">
        <v>703</v>
      </c>
      <c r="C10" s="10" t="s">
        <v>42</v>
      </c>
      <c r="D10" s="6" t="str">
        <f t="shared" si="0"/>
        <v>男</v>
      </c>
      <c r="E10" s="6" t="str">
        <f t="shared" si="1"/>
        <v>1968**</v>
      </c>
      <c r="F10" s="10" t="s">
        <v>704</v>
      </c>
      <c r="G10" s="10" t="s">
        <v>687</v>
      </c>
      <c r="H10" s="10">
        <v>6</v>
      </c>
      <c r="I10" s="10">
        <v>4</v>
      </c>
      <c r="J10" s="10" t="s">
        <v>705</v>
      </c>
      <c r="K10" s="10">
        <v>2.35</v>
      </c>
      <c r="L10" s="10">
        <v>2.35</v>
      </c>
      <c r="M10" s="10">
        <v>0</v>
      </c>
      <c r="N10" s="10" t="s">
        <v>405</v>
      </c>
      <c r="O10" s="10" t="s">
        <v>47</v>
      </c>
    </row>
    <row r="11" ht="47.1" customHeight="1" spans="1:15">
      <c r="A11" s="10"/>
      <c r="B11" s="10" t="s">
        <v>706</v>
      </c>
      <c r="C11" s="10" t="s">
        <v>56</v>
      </c>
      <c r="D11" s="6" t="str">
        <f t="shared" si="0"/>
        <v>女</v>
      </c>
      <c r="E11" s="6" t="str">
        <f t="shared" si="1"/>
        <v>1967**</v>
      </c>
      <c r="F11" s="10" t="s">
        <v>707</v>
      </c>
      <c r="G11" s="10"/>
      <c r="H11" s="10"/>
      <c r="I11" s="10"/>
      <c r="J11" s="10"/>
      <c r="K11" s="10"/>
      <c r="L11" s="10"/>
      <c r="M11" s="10"/>
      <c r="N11" s="10"/>
      <c r="O11" s="10" t="s">
        <v>47</v>
      </c>
    </row>
    <row r="12" ht="41.1" customHeight="1" spans="1:15">
      <c r="A12" s="10"/>
      <c r="B12" s="10" t="s">
        <v>708</v>
      </c>
      <c r="C12" s="10" t="s">
        <v>388</v>
      </c>
      <c r="D12" s="6" t="str">
        <f t="shared" si="0"/>
        <v>男</v>
      </c>
      <c r="E12" s="6" t="str">
        <f t="shared" si="1"/>
        <v>1993**</v>
      </c>
      <c r="F12" s="10" t="s">
        <v>709</v>
      </c>
      <c r="G12" s="10"/>
      <c r="H12" s="10"/>
      <c r="I12" s="10"/>
      <c r="J12" s="10"/>
      <c r="K12" s="10"/>
      <c r="L12" s="10"/>
      <c r="M12" s="10"/>
      <c r="N12" s="10"/>
      <c r="O12" s="10" t="s">
        <v>82</v>
      </c>
    </row>
    <row r="13" ht="35.1" customHeight="1" spans="1:15">
      <c r="A13" s="10"/>
      <c r="B13" s="10" t="s">
        <v>710</v>
      </c>
      <c r="C13" s="10" t="s">
        <v>711</v>
      </c>
      <c r="D13" s="6" t="str">
        <f t="shared" si="0"/>
        <v>女</v>
      </c>
      <c r="E13" s="6" t="str">
        <f t="shared" si="1"/>
        <v>1998**</v>
      </c>
      <c r="F13" s="10" t="s">
        <v>712</v>
      </c>
      <c r="G13" s="10"/>
      <c r="H13" s="10"/>
      <c r="I13" s="10"/>
      <c r="J13" s="10"/>
      <c r="K13" s="10"/>
      <c r="L13" s="10"/>
      <c r="M13" s="10"/>
      <c r="N13" s="10"/>
      <c r="O13" s="10" t="s">
        <v>47</v>
      </c>
    </row>
    <row r="14" ht="35.1" customHeight="1" spans="1:15">
      <c r="A14" s="10">
        <v>4</v>
      </c>
      <c r="B14" s="10" t="s">
        <v>713</v>
      </c>
      <c r="C14" s="10" t="s">
        <v>42</v>
      </c>
      <c r="D14" s="6" t="str">
        <f t="shared" si="0"/>
        <v>男</v>
      </c>
      <c r="E14" s="6" t="str">
        <f t="shared" si="1"/>
        <v>1956**</v>
      </c>
      <c r="F14" s="10" t="s">
        <v>714</v>
      </c>
      <c r="G14" s="10" t="s">
        <v>687</v>
      </c>
      <c r="H14" s="10">
        <v>7</v>
      </c>
      <c r="I14" s="10">
        <v>5</v>
      </c>
      <c r="J14" s="10" t="s">
        <v>688</v>
      </c>
      <c r="K14" s="10">
        <v>1.52</v>
      </c>
      <c r="L14" s="10">
        <v>1.52</v>
      </c>
      <c r="M14" s="10">
        <v>0</v>
      </c>
      <c r="N14" s="10" t="s">
        <v>689</v>
      </c>
      <c r="O14" s="10" t="s">
        <v>47</v>
      </c>
    </row>
    <row r="15" ht="35.1" customHeight="1" spans="1:15">
      <c r="A15" s="10"/>
      <c r="B15" s="10" t="s">
        <v>715</v>
      </c>
      <c r="C15" s="10" t="s">
        <v>56</v>
      </c>
      <c r="D15" s="6" t="str">
        <f t="shared" si="0"/>
        <v>女</v>
      </c>
      <c r="E15" s="6" t="str">
        <f t="shared" si="1"/>
        <v>1957**</v>
      </c>
      <c r="F15" s="10" t="s">
        <v>716</v>
      </c>
      <c r="G15" s="10"/>
      <c r="H15" s="10"/>
      <c r="I15" s="10"/>
      <c r="J15" s="10"/>
      <c r="K15" s="10"/>
      <c r="L15" s="10"/>
      <c r="M15" s="10"/>
      <c r="N15" s="10"/>
      <c r="O15" s="10" t="s">
        <v>717</v>
      </c>
    </row>
    <row r="16" ht="35.1" customHeight="1" spans="1:15">
      <c r="A16" s="10"/>
      <c r="B16" s="10" t="s">
        <v>718</v>
      </c>
      <c r="C16" s="10" t="s">
        <v>70</v>
      </c>
      <c r="D16" s="6" t="str">
        <f t="shared" si="0"/>
        <v>女</v>
      </c>
      <c r="E16" s="6" t="str">
        <f t="shared" si="1"/>
        <v>1981**</v>
      </c>
      <c r="F16" s="10" t="s">
        <v>466</v>
      </c>
      <c r="G16" s="10"/>
      <c r="H16" s="10"/>
      <c r="I16" s="10"/>
      <c r="J16" s="10"/>
      <c r="K16" s="10"/>
      <c r="L16" s="10"/>
      <c r="M16" s="10"/>
      <c r="N16" s="10"/>
      <c r="O16" s="10" t="s">
        <v>47</v>
      </c>
    </row>
    <row r="17" ht="35.1" customHeight="1" spans="1:15">
      <c r="A17" s="10"/>
      <c r="B17" s="10" t="s">
        <v>719</v>
      </c>
      <c r="C17" s="10" t="s">
        <v>388</v>
      </c>
      <c r="D17" s="6" t="str">
        <f t="shared" si="0"/>
        <v>男</v>
      </c>
      <c r="E17" s="6" t="str">
        <f t="shared" si="1"/>
        <v>1984**</v>
      </c>
      <c r="F17" s="10" t="s">
        <v>720</v>
      </c>
      <c r="G17" s="10"/>
      <c r="H17" s="10"/>
      <c r="I17" s="10"/>
      <c r="J17" s="10"/>
      <c r="K17" s="10"/>
      <c r="L17" s="10"/>
      <c r="M17" s="10"/>
      <c r="N17" s="10"/>
      <c r="O17" s="10" t="s">
        <v>47</v>
      </c>
    </row>
    <row r="18" ht="35.1" customHeight="1" spans="1:15">
      <c r="A18" s="10"/>
      <c r="B18" s="10" t="s">
        <v>721</v>
      </c>
      <c r="C18" s="10" t="s">
        <v>56</v>
      </c>
      <c r="D18" s="6" t="str">
        <f t="shared" si="0"/>
        <v>女</v>
      </c>
      <c r="E18" s="6" t="str">
        <f t="shared" si="1"/>
        <v>1987**</v>
      </c>
      <c r="F18" s="10" t="s">
        <v>722</v>
      </c>
      <c r="G18" s="10"/>
      <c r="H18" s="10"/>
      <c r="I18" s="10"/>
      <c r="J18" s="10"/>
      <c r="K18" s="10"/>
      <c r="L18" s="10"/>
      <c r="M18" s="10"/>
      <c r="N18" s="10"/>
      <c r="O18" s="10" t="s">
        <v>82</v>
      </c>
    </row>
    <row r="19" ht="30" customHeight="1" spans="1:15">
      <c r="A19" s="10">
        <v>5</v>
      </c>
      <c r="B19" s="10" t="s">
        <v>723</v>
      </c>
      <c r="C19" s="10" t="s">
        <v>42</v>
      </c>
      <c r="D19" s="6" t="str">
        <f t="shared" si="0"/>
        <v>男</v>
      </c>
      <c r="E19" s="6" t="str">
        <f t="shared" si="1"/>
        <v>1955**</v>
      </c>
      <c r="F19" s="10" t="s">
        <v>724</v>
      </c>
      <c r="G19" s="10" t="s">
        <v>687</v>
      </c>
      <c r="H19" s="10">
        <v>7</v>
      </c>
      <c r="I19" s="10">
        <v>6</v>
      </c>
      <c r="J19" s="10" t="s">
        <v>688</v>
      </c>
      <c r="K19" s="10">
        <v>1.89</v>
      </c>
      <c r="L19" s="10">
        <v>1.89</v>
      </c>
      <c r="M19" s="10">
        <v>0</v>
      </c>
      <c r="N19" s="10" t="s">
        <v>689</v>
      </c>
      <c r="O19" s="10" t="s">
        <v>47</v>
      </c>
    </row>
    <row r="20" ht="30" customHeight="1" spans="1:15">
      <c r="A20" s="10"/>
      <c r="B20" s="10" t="s">
        <v>725</v>
      </c>
      <c r="C20" s="10" t="s">
        <v>56</v>
      </c>
      <c r="D20" s="6" t="str">
        <f t="shared" si="0"/>
        <v>女</v>
      </c>
      <c r="E20" s="6" t="str">
        <f t="shared" si="1"/>
        <v>1958**</v>
      </c>
      <c r="F20" s="10" t="s">
        <v>726</v>
      </c>
      <c r="G20" s="10"/>
      <c r="H20" s="10"/>
      <c r="I20" s="10"/>
      <c r="J20" s="10"/>
      <c r="K20" s="10"/>
      <c r="L20" s="10"/>
      <c r="M20" s="10"/>
      <c r="N20" s="10"/>
      <c r="O20" s="10" t="s">
        <v>727</v>
      </c>
    </row>
    <row r="21" ht="30" customHeight="1" spans="1:15">
      <c r="A21" s="10"/>
      <c r="B21" s="10" t="s">
        <v>728</v>
      </c>
      <c r="C21" s="10" t="s">
        <v>601</v>
      </c>
      <c r="D21" s="6" t="str">
        <f t="shared" si="0"/>
        <v>女</v>
      </c>
      <c r="E21" s="6" t="str">
        <f t="shared" si="1"/>
        <v>1981**</v>
      </c>
      <c r="F21" s="10" t="s">
        <v>729</v>
      </c>
      <c r="G21" s="10"/>
      <c r="H21" s="10"/>
      <c r="I21" s="10"/>
      <c r="J21" s="10"/>
      <c r="K21" s="10"/>
      <c r="L21" s="10"/>
      <c r="M21" s="10"/>
      <c r="N21" s="10"/>
      <c r="O21" s="10" t="s">
        <v>730</v>
      </c>
    </row>
    <row r="22" ht="30" customHeight="1" spans="1:15">
      <c r="A22" s="10"/>
      <c r="B22" s="10" t="s">
        <v>731</v>
      </c>
      <c r="C22" s="10" t="s">
        <v>601</v>
      </c>
      <c r="D22" s="6" t="str">
        <f t="shared" si="0"/>
        <v>女</v>
      </c>
      <c r="E22" s="6" t="str">
        <f t="shared" si="1"/>
        <v>1986**</v>
      </c>
      <c r="F22" s="10" t="s">
        <v>732</v>
      </c>
      <c r="G22" s="10"/>
      <c r="H22" s="10"/>
      <c r="I22" s="10"/>
      <c r="J22" s="10"/>
      <c r="K22" s="10"/>
      <c r="L22" s="10"/>
      <c r="M22" s="10"/>
      <c r="N22" s="10"/>
      <c r="O22" s="10" t="s">
        <v>47</v>
      </c>
    </row>
    <row r="23" ht="30" customHeight="1" spans="1:15">
      <c r="A23" s="10"/>
      <c r="B23" s="6" t="s">
        <v>733</v>
      </c>
      <c r="C23" s="6" t="s">
        <v>601</v>
      </c>
      <c r="D23" s="6" t="str">
        <f t="shared" si="0"/>
        <v>女</v>
      </c>
      <c r="E23" s="6" t="str">
        <f t="shared" si="1"/>
        <v>1990**</v>
      </c>
      <c r="F23" s="6" t="s">
        <v>734</v>
      </c>
      <c r="G23" s="10"/>
      <c r="H23" s="10"/>
      <c r="I23" s="10"/>
      <c r="J23" s="10"/>
      <c r="K23" s="10"/>
      <c r="L23" s="10"/>
      <c r="M23" s="10"/>
      <c r="N23" s="10"/>
      <c r="O23" s="10" t="s">
        <v>47</v>
      </c>
    </row>
    <row r="24" ht="30" customHeight="1" spans="1:15">
      <c r="A24" s="10"/>
      <c r="B24" s="6" t="s">
        <v>735</v>
      </c>
      <c r="C24" s="6" t="s">
        <v>94</v>
      </c>
      <c r="D24" s="6" t="str">
        <f t="shared" si="0"/>
        <v>男</v>
      </c>
      <c r="E24" s="6" t="str">
        <f t="shared" si="1"/>
        <v>1990**</v>
      </c>
      <c r="F24" s="6" t="s">
        <v>736</v>
      </c>
      <c r="G24" s="10"/>
      <c r="H24" s="10"/>
      <c r="I24" s="10"/>
      <c r="J24" s="10"/>
      <c r="K24" s="10"/>
      <c r="L24" s="10"/>
      <c r="M24" s="10"/>
      <c r="N24" s="10"/>
      <c r="O24" s="10" t="s">
        <v>47</v>
      </c>
    </row>
    <row r="25" ht="30" customHeight="1" spans="1:15">
      <c r="A25" s="6">
        <v>6</v>
      </c>
      <c r="B25" s="6" t="s">
        <v>737</v>
      </c>
      <c r="C25" s="6" t="s">
        <v>126</v>
      </c>
      <c r="D25" s="6" t="str">
        <f t="shared" si="0"/>
        <v>男</v>
      </c>
      <c r="E25" s="6" t="str">
        <f t="shared" si="1"/>
        <v>1968**</v>
      </c>
      <c r="F25" s="6" t="s">
        <v>738</v>
      </c>
      <c r="G25" s="6" t="s">
        <v>687</v>
      </c>
      <c r="H25" s="6">
        <v>9</v>
      </c>
      <c r="I25" s="6">
        <v>7</v>
      </c>
      <c r="J25" s="6" t="s">
        <v>688</v>
      </c>
      <c r="K25" s="6">
        <v>2.63</v>
      </c>
      <c r="L25" s="6">
        <v>2.63</v>
      </c>
      <c r="M25" s="6">
        <v>0</v>
      </c>
      <c r="N25" s="6" t="s">
        <v>689</v>
      </c>
      <c r="O25" s="10" t="s">
        <v>47</v>
      </c>
    </row>
    <row r="26" ht="30" customHeight="1" spans="1:15">
      <c r="A26" s="6"/>
      <c r="B26" s="6" t="s">
        <v>739</v>
      </c>
      <c r="C26" s="6" t="s">
        <v>56</v>
      </c>
      <c r="D26" s="6" t="str">
        <f t="shared" si="0"/>
        <v>女</v>
      </c>
      <c r="E26" s="6" t="str">
        <f t="shared" si="1"/>
        <v>1968**</v>
      </c>
      <c r="F26" s="6" t="s">
        <v>740</v>
      </c>
      <c r="G26" s="6"/>
      <c r="H26" s="6"/>
      <c r="I26" s="6"/>
      <c r="J26" s="6"/>
      <c r="K26" s="6"/>
      <c r="L26" s="6"/>
      <c r="M26" s="6"/>
      <c r="N26" s="6"/>
      <c r="O26" s="10" t="s">
        <v>47</v>
      </c>
    </row>
    <row r="27" ht="24" customHeight="1" spans="1:15">
      <c r="A27" s="6"/>
      <c r="B27" s="6" t="s">
        <v>181</v>
      </c>
      <c r="C27" s="6" t="s">
        <v>741</v>
      </c>
      <c r="D27" s="6" t="str">
        <f t="shared" si="0"/>
        <v>男</v>
      </c>
      <c r="E27" s="6" t="str">
        <f t="shared" si="1"/>
        <v>1997**</v>
      </c>
      <c r="F27" s="6" t="s">
        <v>742</v>
      </c>
      <c r="G27" s="6"/>
      <c r="H27" s="6"/>
      <c r="I27" s="6"/>
      <c r="J27" s="6"/>
      <c r="K27" s="6"/>
      <c r="L27" s="6"/>
      <c r="M27" s="6"/>
      <c r="N27" s="6"/>
      <c r="O27" s="10" t="s">
        <v>47</v>
      </c>
    </row>
    <row r="28" ht="30" customHeight="1" spans="1:15">
      <c r="A28" s="6"/>
      <c r="B28" s="10" t="s">
        <v>743</v>
      </c>
      <c r="C28" s="10" t="s">
        <v>388</v>
      </c>
      <c r="D28" s="6" t="str">
        <f t="shared" si="0"/>
        <v>男</v>
      </c>
      <c r="E28" s="6" t="str">
        <f t="shared" si="1"/>
        <v>1991**</v>
      </c>
      <c r="F28" s="10" t="s">
        <v>744</v>
      </c>
      <c r="G28" s="6"/>
      <c r="H28" s="6"/>
      <c r="I28" s="6"/>
      <c r="J28" s="6"/>
      <c r="K28" s="6"/>
      <c r="L28" s="6"/>
      <c r="M28" s="6"/>
      <c r="N28" s="6"/>
      <c r="O28" s="10" t="s">
        <v>47</v>
      </c>
    </row>
    <row r="29" ht="30" customHeight="1" spans="1:15">
      <c r="A29" s="6"/>
      <c r="B29" s="10" t="s">
        <v>745</v>
      </c>
      <c r="C29" s="10" t="s">
        <v>56</v>
      </c>
      <c r="D29" s="6" t="str">
        <f t="shared" si="0"/>
        <v>女</v>
      </c>
      <c r="E29" s="6" t="str">
        <f t="shared" si="1"/>
        <v>1990**</v>
      </c>
      <c r="F29" s="10" t="s">
        <v>746</v>
      </c>
      <c r="G29" s="6"/>
      <c r="H29" s="6"/>
      <c r="I29" s="6"/>
      <c r="J29" s="6"/>
      <c r="K29" s="6"/>
      <c r="L29" s="6"/>
      <c r="M29" s="6"/>
      <c r="N29" s="6"/>
      <c r="O29" s="10" t="s">
        <v>47</v>
      </c>
    </row>
    <row r="30" ht="30" customHeight="1" spans="1:15">
      <c r="A30" s="6"/>
      <c r="B30" s="10" t="s">
        <v>747</v>
      </c>
      <c r="C30" s="10" t="s">
        <v>42</v>
      </c>
      <c r="D30" s="6" t="str">
        <f t="shared" si="0"/>
        <v>女</v>
      </c>
      <c r="E30" s="6" t="str">
        <f t="shared" si="1"/>
        <v>1971**</v>
      </c>
      <c r="F30" s="10" t="s">
        <v>748</v>
      </c>
      <c r="G30" s="6"/>
      <c r="H30" s="6"/>
      <c r="I30" s="6"/>
      <c r="J30" s="6"/>
      <c r="K30" s="6"/>
      <c r="L30" s="6"/>
      <c r="M30" s="6"/>
      <c r="N30" s="6"/>
      <c r="O30" s="10" t="s">
        <v>82</v>
      </c>
    </row>
    <row r="31" s="2" customFormat="1" ht="30" customHeight="1" spans="1:16">
      <c r="A31" s="6"/>
      <c r="B31" s="10" t="s">
        <v>749</v>
      </c>
      <c r="C31" s="10" t="s">
        <v>750</v>
      </c>
      <c r="D31" s="6" t="str">
        <f t="shared" si="0"/>
        <v>男</v>
      </c>
      <c r="E31" s="6" t="str">
        <f t="shared" si="1"/>
        <v>1933**</v>
      </c>
      <c r="F31" s="72" t="s">
        <v>751</v>
      </c>
      <c r="G31" s="6"/>
      <c r="H31" s="6"/>
      <c r="I31" s="6"/>
      <c r="J31" s="6"/>
      <c r="K31" s="6"/>
      <c r="L31" s="6"/>
      <c r="M31" s="6"/>
      <c r="N31" s="6"/>
      <c r="O31" s="10" t="s">
        <v>752</v>
      </c>
      <c r="P31" s="72"/>
    </row>
    <row r="32" ht="30" customHeight="1" spans="1:15">
      <c r="A32" s="10">
        <v>7</v>
      </c>
      <c r="B32" s="10" t="s">
        <v>753</v>
      </c>
      <c r="C32" s="10" t="s">
        <v>42</v>
      </c>
      <c r="D32" s="6" t="str">
        <f t="shared" si="0"/>
        <v>男</v>
      </c>
      <c r="E32" s="6" t="str">
        <f t="shared" si="1"/>
        <v>1964**</v>
      </c>
      <c r="F32" s="10" t="s">
        <v>754</v>
      </c>
      <c r="G32" s="10" t="s">
        <v>687</v>
      </c>
      <c r="H32" s="10">
        <v>4</v>
      </c>
      <c r="I32" s="10">
        <v>4</v>
      </c>
      <c r="J32" s="10" t="s">
        <v>755</v>
      </c>
      <c r="K32" s="10">
        <v>1.69</v>
      </c>
      <c r="L32" s="10">
        <v>1.69</v>
      </c>
      <c r="M32" s="10">
        <v>0</v>
      </c>
      <c r="N32" s="10" t="s">
        <v>689</v>
      </c>
      <c r="O32" s="10" t="s">
        <v>47</v>
      </c>
    </row>
    <row r="33" ht="36" customHeight="1" spans="1:15">
      <c r="A33" s="10"/>
      <c r="B33" s="10" t="s">
        <v>756</v>
      </c>
      <c r="C33" s="10" t="s">
        <v>56</v>
      </c>
      <c r="D33" s="6" t="str">
        <f t="shared" si="0"/>
        <v>女</v>
      </c>
      <c r="E33" s="6" t="str">
        <f t="shared" si="1"/>
        <v>1963**</v>
      </c>
      <c r="F33" s="10" t="s">
        <v>757</v>
      </c>
      <c r="G33" s="10"/>
      <c r="H33" s="10"/>
      <c r="I33" s="10"/>
      <c r="J33" s="10"/>
      <c r="K33" s="10"/>
      <c r="L33" s="10"/>
      <c r="M33" s="10"/>
      <c r="N33" s="10"/>
      <c r="O33" s="10" t="s">
        <v>47</v>
      </c>
    </row>
    <row r="34" ht="39" customHeight="1" spans="1:15">
      <c r="A34" s="10"/>
      <c r="B34" s="10" t="s">
        <v>758</v>
      </c>
      <c r="C34" s="10" t="s">
        <v>70</v>
      </c>
      <c r="D34" s="6" t="str">
        <f t="shared" si="0"/>
        <v>女</v>
      </c>
      <c r="E34" s="6" t="str">
        <f t="shared" si="1"/>
        <v>1987**</v>
      </c>
      <c r="F34" s="10" t="s">
        <v>759</v>
      </c>
      <c r="G34" s="10"/>
      <c r="H34" s="10"/>
      <c r="I34" s="10"/>
      <c r="J34" s="10"/>
      <c r="K34" s="10"/>
      <c r="L34" s="10"/>
      <c r="M34" s="10"/>
      <c r="N34" s="10"/>
      <c r="O34" s="10" t="s">
        <v>47</v>
      </c>
    </row>
    <row r="35" ht="30" customHeight="1" spans="1:15">
      <c r="A35" s="10"/>
      <c r="B35" s="10" t="s">
        <v>760</v>
      </c>
      <c r="C35" s="10" t="s">
        <v>73</v>
      </c>
      <c r="D35" s="6" t="str">
        <f t="shared" si="0"/>
        <v>男</v>
      </c>
      <c r="E35" s="6" t="str">
        <f t="shared" si="1"/>
        <v>1993**</v>
      </c>
      <c r="F35" s="10" t="s">
        <v>761</v>
      </c>
      <c r="G35" s="10"/>
      <c r="H35" s="10"/>
      <c r="I35" s="10"/>
      <c r="J35" s="10"/>
      <c r="K35" s="10"/>
      <c r="L35" s="10"/>
      <c r="M35" s="10"/>
      <c r="N35" s="10"/>
      <c r="O35" s="10" t="s">
        <v>82</v>
      </c>
    </row>
    <row r="36" ht="30" customHeight="1" spans="1:15">
      <c r="A36" s="10">
        <v>8</v>
      </c>
      <c r="B36" s="10" t="s">
        <v>762</v>
      </c>
      <c r="C36" s="10" t="s">
        <v>42</v>
      </c>
      <c r="D36" s="6" t="str">
        <f t="shared" si="0"/>
        <v>男</v>
      </c>
      <c r="E36" s="6" t="str">
        <f t="shared" si="1"/>
        <v>1982**</v>
      </c>
      <c r="F36" s="10" t="s">
        <v>763</v>
      </c>
      <c r="G36" s="10" t="s">
        <v>687</v>
      </c>
      <c r="H36" s="10">
        <v>7</v>
      </c>
      <c r="I36" s="10">
        <v>5</v>
      </c>
      <c r="J36" s="10" t="s">
        <v>755</v>
      </c>
      <c r="K36" s="10">
        <v>1.68</v>
      </c>
      <c r="L36" s="10">
        <v>1.68</v>
      </c>
      <c r="M36" s="10">
        <v>0</v>
      </c>
      <c r="N36" s="10" t="s">
        <v>689</v>
      </c>
      <c r="O36" s="10" t="s">
        <v>47</v>
      </c>
    </row>
    <row r="37" ht="30" customHeight="1" spans="1:15">
      <c r="A37" s="10"/>
      <c r="B37" s="10" t="s">
        <v>764</v>
      </c>
      <c r="C37" s="10" t="s">
        <v>56</v>
      </c>
      <c r="D37" s="6" t="str">
        <f t="shared" si="0"/>
        <v>女</v>
      </c>
      <c r="E37" s="6" t="str">
        <f t="shared" si="1"/>
        <v>1987**</v>
      </c>
      <c r="F37" s="10" t="s">
        <v>765</v>
      </c>
      <c r="G37" s="10"/>
      <c r="H37" s="10"/>
      <c r="I37" s="10"/>
      <c r="J37" s="10"/>
      <c r="K37" s="10"/>
      <c r="L37" s="10"/>
      <c r="M37" s="10"/>
      <c r="N37" s="10"/>
      <c r="O37" s="10" t="s">
        <v>82</v>
      </c>
    </row>
    <row r="38" ht="30" customHeight="1" spans="1:15">
      <c r="A38" s="10"/>
      <c r="B38" s="10" t="s">
        <v>766</v>
      </c>
      <c r="C38" s="10" t="s">
        <v>153</v>
      </c>
      <c r="D38" s="6" t="str">
        <f t="shared" si="0"/>
        <v>女</v>
      </c>
      <c r="E38" s="6" t="str">
        <f t="shared" si="1"/>
        <v>1957**</v>
      </c>
      <c r="F38" s="10" t="s">
        <v>767</v>
      </c>
      <c r="G38" s="10"/>
      <c r="H38" s="10"/>
      <c r="I38" s="10"/>
      <c r="J38" s="10"/>
      <c r="K38" s="10"/>
      <c r="L38" s="10"/>
      <c r="M38" s="10"/>
      <c r="N38" s="10"/>
      <c r="O38" s="10" t="s">
        <v>47</v>
      </c>
    </row>
    <row r="39" ht="30" customHeight="1" spans="1:15">
      <c r="A39" s="10"/>
      <c r="B39" s="10" t="s">
        <v>768</v>
      </c>
      <c r="C39" s="10" t="s">
        <v>42</v>
      </c>
      <c r="D39" s="6" t="str">
        <f t="shared" si="0"/>
        <v>男</v>
      </c>
      <c r="E39" s="6" t="str">
        <f t="shared" si="1"/>
        <v>1985**</v>
      </c>
      <c r="F39" s="10" t="s">
        <v>769</v>
      </c>
      <c r="G39" s="10"/>
      <c r="H39" s="10"/>
      <c r="I39" s="10"/>
      <c r="J39" s="10"/>
      <c r="K39" s="10"/>
      <c r="L39" s="10"/>
      <c r="M39" s="10"/>
      <c r="N39" s="10"/>
      <c r="O39" s="10" t="s">
        <v>82</v>
      </c>
    </row>
    <row r="40" ht="30" customHeight="1" spans="1:15">
      <c r="A40" s="10"/>
      <c r="B40" s="10" t="s">
        <v>770</v>
      </c>
      <c r="C40" s="10" t="s">
        <v>56</v>
      </c>
      <c r="D40" s="6" t="str">
        <f t="shared" si="0"/>
        <v>女</v>
      </c>
      <c r="E40" s="6" t="str">
        <f t="shared" si="1"/>
        <v>1987**</v>
      </c>
      <c r="F40" s="10" t="s">
        <v>771</v>
      </c>
      <c r="G40" s="10"/>
      <c r="H40" s="10"/>
      <c r="I40" s="10"/>
      <c r="J40" s="10"/>
      <c r="K40" s="10"/>
      <c r="L40" s="10"/>
      <c r="M40" s="10"/>
      <c r="N40" s="10"/>
      <c r="O40" s="10" t="s">
        <v>47</v>
      </c>
    </row>
    <row r="41" ht="45.95" customHeight="1" spans="1:15">
      <c r="A41" s="10">
        <v>9</v>
      </c>
      <c r="B41" s="10" t="s">
        <v>772</v>
      </c>
      <c r="C41" s="10" t="s">
        <v>42</v>
      </c>
      <c r="D41" s="6" t="str">
        <f t="shared" si="0"/>
        <v>女</v>
      </c>
      <c r="E41" s="6" t="str">
        <f t="shared" si="1"/>
        <v>1937**</v>
      </c>
      <c r="F41" s="10" t="s">
        <v>773</v>
      </c>
      <c r="G41" s="10" t="s">
        <v>687</v>
      </c>
      <c r="H41" s="10">
        <v>5</v>
      </c>
      <c r="I41" s="10">
        <v>4</v>
      </c>
      <c r="J41" s="10" t="s">
        <v>755</v>
      </c>
      <c r="K41" s="10">
        <v>0.98</v>
      </c>
      <c r="L41" s="10">
        <v>0.98</v>
      </c>
      <c r="M41" s="10">
        <v>0</v>
      </c>
      <c r="N41" s="10" t="s">
        <v>689</v>
      </c>
      <c r="O41" s="10" t="s">
        <v>47</v>
      </c>
    </row>
    <row r="42" ht="45.95" customHeight="1" spans="1:15">
      <c r="A42" s="10"/>
      <c r="B42" s="10" t="s">
        <v>774</v>
      </c>
      <c r="C42" s="10" t="s">
        <v>42</v>
      </c>
      <c r="D42" s="6" t="str">
        <f t="shared" si="0"/>
        <v>女</v>
      </c>
      <c r="E42" s="6" t="str">
        <f t="shared" si="1"/>
        <v>1961**</v>
      </c>
      <c r="F42" s="10" t="s">
        <v>775</v>
      </c>
      <c r="G42" s="10"/>
      <c r="H42" s="10"/>
      <c r="I42" s="10"/>
      <c r="J42" s="10"/>
      <c r="K42" s="10"/>
      <c r="L42" s="10"/>
      <c r="M42" s="10"/>
      <c r="N42" s="10"/>
      <c r="O42" s="10" t="s">
        <v>47</v>
      </c>
    </row>
    <row r="43" ht="45.95" customHeight="1" spans="1:15">
      <c r="A43" s="10"/>
      <c r="B43" s="10" t="s">
        <v>776</v>
      </c>
      <c r="C43" s="10" t="s">
        <v>73</v>
      </c>
      <c r="D43" s="6" t="str">
        <f t="shared" si="0"/>
        <v>男</v>
      </c>
      <c r="E43" s="6" t="str">
        <f t="shared" si="1"/>
        <v>1983**</v>
      </c>
      <c r="F43" s="10" t="s">
        <v>777</v>
      </c>
      <c r="G43" s="10"/>
      <c r="H43" s="10"/>
      <c r="I43" s="10"/>
      <c r="J43" s="10"/>
      <c r="K43" s="10"/>
      <c r="L43" s="10"/>
      <c r="M43" s="10"/>
      <c r="N43" s="10"/>
      <c r="O43" s="10" t="s">
        <v>82</v>
      </c>
    </row>
    <row r="44" s="2" customFormat="1" ht="45.95" customHeight="1" spans="1:16">
      <c r="A44" s="10"/>
      <c r="B44" s="10" t="s">
        <v>778</v>
      </c>
      <c r="C44" s="10" t="s">
        <v>56</v>
      </c>
      <c r="D44" s="6" t="str">
        <f t="shared" si="0"/>
        <v>女</v>
      </c>
      <c r="E44" s="6" t="str">
        <f t="shared" si="1"/>
        <v>1984**</v>
      </c>
      <c r="F44" s="10" t="s">
        <v>779</v>
      </c>
      <c r="G44" s="10"/>
      <c r="H44" s="10"/>
      <c r="I44" s="10"/>
      <c r="J44" s="10"/>
      <c r="K44" s="10"/>
      <c r="L44" s="10"/>
      <c r="M44" s="10"/>
      <c r="N44" s="10"/>
      <c r="O44" s="10" t="s">
        <v>780</v>
      </c>
      <c r="P44" s="15"/>
    </row>
    <row r="45" ht="24.95" customHeight="1" spans="1:15">
      <c r="A45" s="10">
        <v>10</v>
      </c>
      <c r="B45" s="10" t="s">
        <v>781</v>
      </c>
      <c r="C45" s="10" t="s">
        <v>42</v>
      </c>
      <c r="D45" s="6" t="str">
        <f t="shared" si="0"/>
        <v>男</v>
      </c>
      <c r="E45" s="6" t="str">
        <f t="shared" si="1"/>
        <v>1956**</v>
      </c>
      <c r="F45" s="10" t="s">
        <v>782</v>
      </c>
      <c r="G45" s="10" t="s">
        <v>687</v>
      </c>
      <c r="H45" s="10">
        <v>7</v>
      </c>
      <c r="I45" s="10">
        <v>5</v>
      </c>
      <c r="J45" s="10" t="s">
        <v>783</v>
      </c>
      <c r="K45" s="10">
        <v>1.64</v>
      </c>
      <c r="L45" s="10">
        <v>1.64</v>
      </c>
      <c r="M45" s="10">
        <v>0</v>
      </c>
      <c r="N45" s="10" t="s">
        <v>784</v>
      </c>
      <c r="O45" s="10" t="s">
        <v>47</v>
      </c>
    </row>
    <row r="46" ht="24.95" customHeight="1" spans="1:15">
      <c r="A46" s="10"/>
      <c r="B46" s="10" t="s">
        <v>785</v>
      </c>
      <c r="C46" s="10" t="s">
        <v>56</v>
      </c>
      <c r="D46" s="6" t="str">
        <f t="shared" si="0"/>
        <v>女</v>
      </c>
      <c r="E46" s="6" t="str">
        <f t="shared" si="1"/>
        <v>1963**</v>
      </c>
      <c r="F46" s="10" t="s">
        <v>786</v>
      </c>
      <c r="G46" s="10"/>
      <c r="H46" s="10"/>
      <c r="I46" s="10"/>
      <c r="J46" s="10"/>
      <c r="K46" s="10"/>
      <c r="L46" s="10"/>
      <c r="M46" s="10"/>
      <c r="N46" s="10"/>
      <c r="O46" s="10" t="s">
        <v>82</v>
      </c>
    </row>
    <row r="47" ht="24.95" customHeight="1" spans="1:15">
      <c r="A47" s="10"/>
      <c r="B47" s="10" t="s">
        <v>787</v>
      </c>
      <c r="C47" s="10" t="s">
        <v>70</v>
      </c>
      <c r="D47" s="6" t="str">
        <f t="shared" si="0"/>
        <v>女</v>
      </c>
      <c r="E47" s="6" t="str">
        <f t="shared" si="1"/>
        <v>1984**</v>
      </c>
      <c r="F47" s="10" t="s">
        <v>788</v>
      </c>
      <c r="G47" s="10"/>
      <c r="H47" s="10"/>
      <c r="I47" s="10"/>
      <c r="J47" s="10"/>
      <c r="K47" s="10"/>
      <c r="L47" s="10"/>
      <c r="M47" s="10"/>
      <c r="N47" s="10"/>
      <c r="O47" s="10" t="s">
        <v>47</v>
      </c>
    </row>
    <row r="48" ht="24.95" customHeight="1" spans="1:15">
      <c r="A48" s="10"/>
      <c r="B48" s="10" t="s">
        <v>789</v>
      </c>
      <c r="C48" s="10" t="s">
        <v>42</v>
      </c>
      <c r="D48" s="6" t="str">
        <f t="shared" si="0"/>
        <v>男</v>
      </c>
      <c r="E48" s="6" t="str">
        <f t="shared" si="1"/>
        <v>1985**</v>
      </c>
      <c r="F48" s="10" t="s">
        <v>790</v>
      </c>
      <c r="G48" s="10"/>
      <c r="H48" s="10"/>
      <c r="I48" s="10"/>
      <c r="J48" s="10"/>
      <c r="K48" s="10"/>
      <c r="L48" s="10"/>
      <c r="M48" s="10"/>
      <c r="N48" s="10"/>
      <c r="O48" s="10" t="s">
        <v>47</v>
      </c>
    </row>
    <row r="49" ht="24.95" customHeight="1" spans="1:15">
      <c r="A49" s="10"/>
      <c r="B49" s="10" t="s">
        <v>791</v>
      </c>
      <c r="C49" s="10" t="s">
        <v>56</v>
      </c>
      <c r="D49" s="6" t="str">
        <f t="shared" si="0"/>
        <v>女</v>
      </c>
      <c r="E49" s="6" t="str">
        <f t="shared" si="1"/>
        <v>1990**</v>
      </c>
      <c r="F49" s="10" t="s">
        <v>792</v>
      </c>
      <c r="G49" s="10"/>
      <c r="H49" s="10"/>
      <c r="I49" s="10"/>
      <c r="J49" s="10"/>
      <c r="K49" s="10"/>
      <c r="L49" s="10"/>
      <c r="M49" s="10"/>
      <c r="N49" s="10"/>
      <c r="O49" s="10" t="s">
        <v>47</v>
      </c>
    </row>
    <row r="50" ht="30" customHeight="1" spans="1:15">
      <c r="A50" s="10">
        <v>11</v>
      </c>
      <c r="B50" s="10" t="s">
        <v>793</v>
      </c>
      <c r="C50" s="10" t="s">
        <v>42</v>
      </c>
      <c r="D50" s="6" t="str">
        <f t="shared" si="0"/>
        <v>男</v>
      </c>
      <c r="E50" s="6" t="str">
        <f t="shared" si="1"/>
        <v>1964**</v>
      </c>
      <c r="F50" s="10" t="s">
        <v>794</v>
      </c>
      <c r="G50" s="10" t="s">
        <v>687</v>
      </c>
      <c r="H50" s="10">
        <v>7</v>
      </c>
      <c r="I50" s="10">
        <v>5</v>
      </c>
      <c r="J50" s="10" t="s">
        <v>755</v>
      </c>
      <c r="K50" s="10">
        <v>1.85</v>
      </c>
      <c r="L50" s="10">
        <v>1.85</v>
      </c>
      <c r="M50" s="10">
        <v>0</v>
      </c>
      <c r="N50" s="10" t="s">
        <v>689</v>
      </c>
      <c r="O50" s="10" t="s">
        <v>47</v>
      </c>
    </row>
    <row r="51" ht="30" customHeight="1" spans="1:15">
      <c r="A51" s="10"/>
      <c r="B51" s="10" t="s">
        <v>795</v>
      </c>
      <c r="C51" s="10" t="s">
        <v>56</v>
      </c>
      <c r="D51" s="6" t="str">
        <f t="shared" si="0"/>
        <v>女</v>
      </c>
      <c r="E51" s="6" t="str">
        <f t="shared" si="1"/>
        <v>1968**</v>
      </c>
      <c r="F51" s="10" t="s">
        <v>796</v>
      </c>
      <c r="G51" s="10"/>
      <c r="H51" s="10"/>
      <c r="I51" s="10"/>
      <c r="J51" s="10"/>
      <c r="K51" s="10"/>
      <c r="L51" s="10"/>
      <c r="M51" s="10"/>
      <c r="N51" s="10"/>
      <c r="O51" s="10" t="s">
        <v>47</v>
      </c>
    </row>
    <row r="52" ht="30" customHeight="1" spans="1:15">
      <c r="A52" s="10"/>
      <c r="B52" s="10" t="s">
        <v>797</v>
      </c>
      <c r="C52" s="10" t="s">
        <v>70</v>
      </c>
      <c r="D52" s="6" t="str">
        <f t="shared" si="0"/>
        <v>女</v>
      </c>
      <c r="E52" s="6" t="str">
        <f t="shared" si="1"/>
        <v>1999**</v>
      </c>
      <c r="F52" s="10" t="s">
        <v>798</v>
      </c>
      <c r="G52" s="10"/>
      <c r="H52" s="10"/>
      <c r="I52" s="10"/>
      <c r="J52" s="10"/>
      <c r="K52" s="10"/>
      <c r="L52" s="10"/>
      <c r="M52" s="10"/>
      <c r="N52" s="10"/>
      <c r="O52" s="10" t="s">
        <v>82</v>
      </c>
    </row>
    <row r="53" ht="30" customHeight="1" spans="1:15">
      <c r="A53" s="10"/>
      <c r="B53" s="10" t="s">
        <v>799</v>
      </c>
      <c r="C53" s="10" t="s">
        <v>42</v>
      </c>
      <c r="D53" s="6" t="str">
        <f t="shared" si="0"/>
        <v>男</v>
      </c>
      <c r="E53" s="6" t="str">
        <f t="shared" si="1"/>
        <v>1989**</v>
      </c>
      <c r="F53" s="10" t="s">
        <v>800</v>
      </c>
      <c r="G53" s="10"/>
      <c r="H53" s="10"/>
      <c r="I53" s="10"/>
      <c r="J53" s="10"/>
      <c r="K53" s="10"/>
      <c r="L53" s="10"/>
      <c r="M53" s="10"/>
      <c r="N53" s="10"/>
      <c r="O53" s="10" t="s">
        <v>82</v>
      </c>
    </row>
    <row r="54" ht="30" customHeight="1" spans="1:15">
      <c r="A54" s="10"/>
      <c r="B54" s="10" t="s">
        <v>801</v>
      </c>
      <c r="C54" s="10" t="s">
        <v>56</v>
      </c>
      <c r="D54" s="6" t="str">
        <f t="shared" si="0"/>
        <v>女</v>
      </c>
      <c r="E54" s="6" t="str">
        <f t="shared" si="1"/>
        <v>1990**</v>
      </c>
      <c r="F54" s="10" t="s">
        <v>802</v>
      </c>
      <c r="G54" s="10"/>
      <c r="H54" s="10"/>
      <c r="I54" s="10"/>
      <c r="J54" s="10"/>
      <c r="K54" s="10"/>
      <c r="L54" s="10"/>
      <c r="M54" s="10"/>
      <c r="N54" s="10"/>
      <c r="O54" s="10" t="s">
        <v>47</v>
      </c>
    </row>
    <row r="55" ht="48" customHeight="1" spans="1:15">
      <c r="A55" s="10">
        <v>12</v>
      </c>
      <c r="B55" s="10" t="s">
        <v>803</v>
      </c>
      <c r="C55" s="10" t="s">
        <v>42</v>
      </c>
      <c r="D55" s="6" t="str">
        <f t="shared" si="0"/>
        <v>男</v>
      </c>
      <c r="E55" s="6" t="str">
        <f t="shared" si="1"/>
        <v>1959**</v>
      </c>
      <c r="F55" s="10" t="s">
        <v>804</v>
      </c>
      <c r="G55" s="10" t="s">
        <v>687</v>
      </c>
      <c r="H55" s="10">
        <v>5</v>
      </c>
      <c r="I55" s="10">
        <v>3</v>
      </c>
      <c r="J55" s="10" t="s">
        <v>755</v>
      </c>
      <c r="K55" s="10">
        <v>1.75</v>
      </c>
      <c r="L55" s="10">
        <v>1.75</v>
      </c>
      <c r="M55" s="10">
        <v>0</v>
      </c>
      <c r="N55" s="10" t="s">
        <v>689</v>
      </c>
      <c r="O55" s="10" t="s">
        <v>47</v>
      </c>
    </row>
    <row r="56" ht="48" customHeight="1" spans="1:15">
      <c r="A56" s="10"/>
      <c r="B56" s="10" t="s">
        <v>805</v>
      </c>
      <c r="C56" s="10" t="s">
        <v>56</v>
      </c>
      <c r="D56" s="6" t="str">
        <f t="shared" si="0"/>
        <v>女</v>
      </c>
      <c r="E56" s="6" t="str">
        <f t="shared" si="1"/>
        <v>1959**</v>
      </c>
      <c r="F56" s="10" t="s">
        <v>806</v>
      </c>
      <c r="G56" s="10"/>
      <c r="H56" s="10"/>
      <c r="I56" s="10"/>
      <c r="J56" s="10"/>
      <c r="K56" s="10"/>
      <c r="L56" s="10"/>
      <c r="M56" s="10"/>
      <c r="N56" s="10"/>
      <c r="O56" s="10" t="s">
        <v>47</v>
      </c>
    </row>
    <row r="57" ht="48" customHeight="1" spans="1:15">
      <c r="A57" s="10"/>
      <c r="B57" s="10" t="s">
        <v>807</v>
      </c>
      <c r="C57" s="10" t="s">
        <v>73</v>
      </c>
      <c r="D57" s="6" t="str">
        <f t="shared" si="0"/>
        <v>男</v>
      </c>
      <c r="E57" s="6" t="str">
        <f t="shared" si="1"/>
        <v>1985**</v>
      </c>
      <c r="F57" s="10" t="s">
        <v>808</v>
      </c>
      <c r="G57" s="10"/>
      <c r="H57" s="10"/>
      <c r="I57" s="10"/>
      <c r="J57" s="10"/>
      <c r="K57" s="10"/>
      <c r="L57" s="10"/>
      <c r="M57" s="10"/>
      <c r="N57" s="10"/>
      <c r="O57" s="10" t="s">
        <v>47</v>
      </c>
    </row>
    <row r="58" ht="30" customHeight="1" spans="1:15">
      <c r="A58" s="10">
        <v>13</v>
      </c>
      <c r="B58" s="10" t="s">
        <v>809</v>
      </c>
      <c r="C58" s="10" t="s">
        <v>42</v>
      </c>
      <c r="D58" s="6" t="str">
        <f t="shared" si="0"/>
        <v>男</v>
      </c>
      <c r="E58" s="6" t="str">
        <f t="shared" si="1"/>
        <v>1958**</v>
      </c>
      <c r="F58" s="10" t="s">
        <v>810</v>
      </c>
      <c r="G58" s="10" t="s">
        <v>687</v>
      </c>
      <c r="H58" s="10">
        <v>6</v>
      </c>
      <c r="I58" s="10">
        <v>5</v>
      </c>
      <c r="J58" s="10" t="s">
        <v>811</v>
      </c>
      <c r="K58" s="10">
        <v>1.77</v>
      </c>
      <c r="L58" s="10">
        <v>0.66</v>
      </c>
      <c r="M58" s="10">
        <v>0.185</v>
      </c>
      <c r="N58" s="10" t="s">
        <v>812</v>
      </c>
      <c r="O58" s="10" t="s">
        <v>47</v>
      </c>
    </row>
    <row r="59" ht="30" customHeight="1" spans="1:15">
      <c r="A59" s="10"/>
      <c r="B59" s="10" t="s">
        <v>813</v>
      </c>
      <c r="C59" s="10" t="s">
        <v>56</v>
      </c>
      <c r="D59" s="6" t="str">
        <f t="shared" si="0"/>
        <v>女</v>
      </c>
      <c r="E59" s="6" t="str">
        <f t="shared" si="1"/>
        <v>1960**</v>
      </c>
      <c r="F59" s="10" t="s">
        <v>814</v>
      </c>
      <c r="G59" s="10"/>
      <c r="H59" s="10"/>
      <c r="I59" s="10"/>
      <c r="J59" s="10"/>
      <c r="K59" s="10"/>
      <c r="L59" s="10"/>
      <c r="M59" s="10"/>
      <c r="N59" s="10"/>
      <c r="O59" s="10" t="s">
        <v>82</v>
      </c>
    </row>
    <row r="60" ht="30" customHeight="1" spans="1:15">
      <c r="A60" s="10"/>
      <c r="B60" s="10" t="s">
        <v>815</v>
      </c>
      <c r="C60" s="10" t="s">
        <v>70</v>
      </c>
      <c r="D60" s="6" t="str">
        <f t="shared" si="0"/>
        <v>女</v>
      </c>
      <c r="E60" s="6" t="str">
        <f t="shared" si="1"/>
        <v>1984**</v>
      </c>
      <c r="F60" s="10" t="s">
        <v>816</v>
      </c>
      <c r="G60" s="10"/>
      <c r="H60" s="10"/>
      <c r="I60" s="10"/>
      <c r="J60" s="10"/>
      <c r="K60" s="10"/>
      <c r="L60" s="10"/>
      <c r="M60" s="10"/>
      <c r="N60" s="10"/>
      <c r="O60" s="10" t="s">
        <v>82</v>
      </c>
    </row>
    <row r="61" ht="30" customHeight="1" spans="1:15">
      <c r="A61" s="10"/>
      <c r="B61" s="10" t="s">
        <v>817</v>
      </c>
      <c r="C61" s="10" t="s">
        <v>42</v>
      </c>
      <c r="D61" s="6" t="str">
        <f t="shared" si="0"/>
        <v>男</v>
      </c>
      <c r="E61" s="6" t="str">
        <f t="shared" si="1"/>
        <v>1982**</v>
      </c>
      <c r="F61" s="10" t="s">
        <v>818</v>
      </c>
      <c r="G61" s="10"/>
      <c r="H61" s="10"/>
      <c r="I61" s="10"/>
      <c r="J61" s="10"/>
      <c r="K61" s="10"/>
      <c r="L61" s="10"/>
      <c r="M61" s="10"/>
      <c r="N61" s="10"/>
      <c r="O61" s="10" t="s">
        <v>82</v>
      </c>
    </row>
    <row r="62" ht="30" customHeight="1" spans="1:15">
      <c r="A62" s="10"/>
      <c r="B62" s="10" t="s">
        <v>819</v>
      </c>
      <c r="C62" s="10" t="s">
        <v>56</v>
      </c>
      <c r="D62" s="6" t="str">
        <f t="shared" si="0"/>
        <v>女</v>
      </c>
      <c r="E62" s="6" t="str">
        <f t="shared" si="1"/>
        <v>1988**</v>
      </c>
      <c r="F62" s="10" t="s">
        <v>820</v>
      </c>
      <c r="G62" s="10"/>
      <c r="H62" s="10"/>
      <c r="I62" s="10"/>
      <c r="J62" s="10"/>
      <c r="K62" s="10"/>
      <c r="L62" s="10"/>
      <c r="M62" s="10"/>
      <c r="N62" s="10"/>
      <c r="O62" s="10" t="s">
        <v>82</v>
      </c>
    </row>
    <row r="63" ht="30" customHeight="1" spans="1:15">
      <c r="A63" s="10">
        <v>14</v>
      </c>
      <c r="B63" s="10" t="s">
        <v>821</v>
      </c>
      <c r="C63" s="10" t="s">
        <v>42</v>
      </c>
      <c r="D63" s="6" t="str">
        <f t="shared" si="0"/>
        <v>男</v>
      </c>
      <c r="E63" s="6" t="str">
        <f t="shared" si="1"/>
        <v>1962**</v>
      </c>
      <c r="F63" s="10" t="s">
        <v>822</v>
      </c>
      <c r="G63" s="10" t="s">
        <v>687</v>
      </c>
      <c r="H63" s="10">
        <v>7</v>
      </c>
      <c r="I63" s="10">
        <v>5</v>
      </c>
      <c r="J63" s="10" t="s">
        <v>823</v>
      </c>
      <c r="K63" s="10">
        <v>1.87</v>
      </c>
      <c r="L63" s="10">
        <v>1.07</v>
      </c>
      <c r="M63" s="10">
        <v>0.114</v>
      </c>
      <c r="N63" s="10" t="s">
        <v>405</v>
      </c>
      <c r="O63" s="10" t="s">
        <v>47</v>
      </c>
    </row>
    <row r="64" ht="30" customHeight="1" spans="1:15">
      <c r="A64" s="10"/>
      <c r="B64" s="10" t="s">
        <v>824</v>
      </c>
      <c r="C64" s="10" t="s">
        <v>56</v>
      </c>
      <c r="D64" s="6" t="str">
        <f t="shared" si="0"/>
        <v>女</v>
      </c>
      <c r="E64" s="6" t="str">
        <f t="shared" si="1"/>
        <v>1966**</v>
      </c>
      <c r="F64" s="10" t="s">
        <v>825</v>
      </c>
      <c r="G64" s="10"/>
      <c r="H64" s="10"/>
      <c r="I64" s="10"/>
      <c r="J64" s="10"/>
      <c r="K64" s="10"/>
      <c r="L64" s="10"/>
      <c r="M64" s="10"/>
      <c r="N64" s="10"/>
      <c r="O64" s="10" t="s">
        <v>47</v>
      </c>
    </row>
    <row r="65" ht="30" customHeight="1" spans="1:15">
      <c r="A65" s="10"/>
      <c r="B65" s="10" t="s">
        <v>826</v>
      </c>
      <c r="C65" s="10" t="s">
        <v>827</v>
      </c>
      <c r="D65" s="6" t="str">
        <f t="shared" si="0"/>
        <v>女</v>
      </c>
      <c r="E65" s="6" t="str">
        <f t="shared" si="1"/>
        <v>1986**</v>
      </c>
      <c r="F65" s="10" t="s">
        <v>828</v>
      </c>
      <c r="G65" s="10"/>
      <c r="H65" s="10"/>
      <c r="I65" s="10"/>
      <c r="J65" s="10"/>
      <c r="K65" s="10"/>
      <c r="L65" s="10"/>
      <c r="M65" s="10"/>
      <c r="N65" s="10"/>
      <c r="O65" s="10" t="s">
        <v>82</v>
      </c>
    </row>
    <row r="66" ht="30" customHeight="1" spans="1:15">
      <c r="A66" s="10"/>
      <c r="B66" s="10" t="s">
        <v>829</v>
      </c>
      <c r="C66" s="10" t="s">
        <v>830</v>
      </c>
      <c r="D66" s="6" t="str">
        <f t="shared" si="0"/>
        <v>男</v>
      </c>
      <c r="E66" s="6" t="str">
        <f t="shared" si="1"/>
        <v>1981**</v>
      </c>
      <c r="F66" s="10" t="s">
        <v>831</v>
      </c>
      <c r="G66" s="10"/>
      <c r="H66" s="10"/>
      <c r="I66" s="10"/>
      <c r="J66" s="10"/>
      <c r="K66" s="10"/>
      <c r="L66" s="10"/>
      <c r="M66" s="10"/>
      <c r="N66" s="10"/>
      <c r="O66" s="10" t="s">
        <v>82</v>
      </c>
    </row>
    <row r="67" ht="30" customHeight="1" spans="1:15">
      <c r="A67" s="10"/>
      <c r="B67" s="10" t="s">
        <v>832</v>
      </c>
      <c r="C67" s="10" t="s">
        <v>833</v>
      </c>
      <c r="D67" s="6" t="str">
        <f t="shared" ref="D67:D112" si="2">IF(MOD(MID(F67,17,1),2),"男","女")</f>
        <v>女</v>
      </c>
      <c r="E67" s="6" t="str">
        <f t="shared" ref="E67:E112" si="3">TEXT(MID(F67,7,6),"0000-00")</f>
        <v>1988**</v>
      </c>
      <c r="F67" s="10" t="s">
        <v>834</v>
      </c>
      <c r="G67" s="10"/>
      <c r="H67" s="10"/>
      <c r="I67" s="10"/>
      <c r="J67" s="10"/>
      <c r="K67" s="10"/>
      <c r="L67" s="10"/>
      <c r="M67" s="10"/>
      <c r="N67" s="10"/>
      <c r="O67" s="10" t="s">
        <v>82</v>
      </c>
    </row>
    <row r="68" ht="30" customHeight="1" spans="1:15">
      <c r="A68" s="10">
        <v>15</v>
      </c>
      <c r="B68" s="10" t="s">
        <v>835</v>
      </c>
      <c r="C68" s="10" t="s">
        <v>42</v>
      </c>
      <c r="D68" s="6" t="str">
        <f t="shared" si="2"/>
        <v>女</v>
      </c>
      <c r="E68" s="6" t="str">
        <f t="shared" si="3"/>
        <v>1947**</v>
      </c>
      <c r="F68" s="10" t="s">
        <v>836</v>
      </c>
      <c r="G68" s="10" t="s">
        <v>687</v>
      </c>
      <c r="H68" s="10">
        <v>5</v>
      </c>
      <c r="I68" s="10">
        <v>4</v>
      </c>
      <c r="J68" s="10" t="s">
        <v>783</v>
      </c>
      <c r="K68" s="10">
        <v>1.86</v>
      </c>
      <c r="L68" s="10">
        <v>0.4</v>
      </c>
      <c r="M68" s="10">
        <v>0.292</v>
      </c>
      <c r="N68" s="10" t="s">
        <v>784</v>
      </c>
      <c r="O68" s="10"/>
    </row>
    <row r="69" ht="30" customHeight="1" spans="1:15">
      <c r="A69" s="10"/>
      <c r="B69" s="10" t="s">
        <v>837</v>
      </c>
      <c r="C69" s="10" t="s">
        <v>73</v>
      </c>
      <c r="D69" s="6" t="str">
        <f t="shared" si="2"/>
        <v>男</v>
      </c>
      <c r="E69" s="6" t="str">
        <f t="shared" si="3"/>
        <v>1972**</v>
      </c>
      <c r="F69" s="10" t="s">
        <v>838</v>
      </c>
      <c r="G69" s="10"/>
      <c r="H69" s="10"/>
      <c r="I69" s="10"/>
      <c r="J69" s="10"/>
      <c r="K69" s="10"/>
      <c r="L69" s="10"/>
      <c r="M69" s="10"/>
      <c r="N69" s="10"/>
      <c r="O69" s="10"/>
    </row>
    <row r="70" ht="30" customHeight="1" spans="1:15">
      <c r="A70" s="10"/>
      <c r="B70" s="10" t="s">
        <v>839</v>
      </c>
      <c r="C70" s="10" t="s">
        <v>49</v>
      </c>
      <c r="D70" s="6" t="str">
        <f t="shared" si="2"/>
        <v>女</v>
      </c>
      <c r="E70" s="6" t="str">
        <f t="shared" si="3"/>
        <v>1973**</v>
      </c>
      <c r="F70" s="10" t="s">
        <v>840</v>
      </c>
      <c r="G70" s="10"/>
      <c r="H70" s="10"/>
      <c r="I70" s="10"/>
      <c r="J70" s="10"/>
      <c r="K70" s="10"/>
      <c r="L70" s="10"/>
      <c r="M70" s="10"/>
      <c r="N70" s="10"/>
      <c r="O70" s="10"/>
    </row>
    <row r="71" ht="30" customHeight="1" spans="1:15">
      <c r="A71" s="10"/>
      <c r="B71" s="10" t="s">
        <v>841</v>
      </c>
      <c r="C71" s="10" t="s">
        <v>842</v>
      </c>
      <c r="D71" s="6" t="str">
        <f t="shared" si="2"/>
        <v>女</v>
      </c>
      <c r="E71" s="6" t="str">
        <f t="shared" si="3"/>
        <v>1996**</v>
      </c>
      <c r="F71" s="10" t="s">
        <v>843</v>
      </c>
      <c r="G71" s="10"/>
      <c r="H71" s="10"/>
      <c r="I71" s="10"/>
      <c r="J71" s="10"/>
      <c r="K71" s="10"/>
      <c r="L71" s="10"/>
      <c r="M71" s="10"/>
      <c r="N71" s="10"/>
      <c r="O71" s="10"/>
    </row>
    <row r="72" ht="24.95" customHeight="1" spans="1:15">
      <c r="A72" s="10">
        <v>16</v>
      </c>
      <c r="B72" s="10" t="s">
        <v>844</v>
      </c>
      <c r="C72" s="10" t="s">
        <v>42</v>
      </c>
      <c r="D72" s="6" t="str">
        <f t="shared" si="2"/>
        <v>女</v>
      </c>
      <c r="E72" s="6" t="str">
        <f t="shared" si="3"/>
        <v>1966**</v>
      </c>
      <c r="F72" s="10" t="s">
        <v>845</v>
      </c>
      <c r="G72" s="10" t="s">
        <v>687</v>
      </c>
      <c r="H72" s="10">
        <v>6</v>
      </c>
      <c r="I72" s="10">
        <v>5</v>
      </c>
      <c r="J72" s="10" t="s">
        <v>846</v>
      </c>
      <c r="K72" s="10">
        <v>1.63</v>
      </c>
      <c r="L72" s="10">
        <v>1.53</v>
      </c>
      <c r="M72" s="10">
        <v>0.016</v>
      </c>
      <c r="N72" s="10" t="s">
        <v>689</v>
      </c>
      <c r="O72" s="10" t="s">
        <v>82</v>
      </c>
    </row>
    <row r="73" ht="24.95" customHeight="1" spans="1:15">
      <c r="A73" s="10"/>
      <c r="B73" s="10" t="s">
        <v>847</v>
      </c>
      <c r="C73" s="10" t="s">
        <v>73</v>
      </c>
      <c r="D73" s="6" t="str">
        <f t="shared" si="2"/>
        <v>男</v>
      </c>
      <c r="E73" s="6" t="str">
        <f t="shared" si="3"/>
        <v>1991**</v>
      </c>
      <c r="F73" s="10" t="s">
        <v>848</v>
      </c>
      <c r="G73" s="10"/>
      <c r="H73" s="10"/>
      <c r="I73" s="10"/>
      <c r="J73" s="10"/>
      <c r="K73" s="10"/>
      <c r="L73" s="10"/>
      <c r="M73" s="10"/>
      <c r="N73" s="10"/>
      <c r="O73" s="10" t="s">
        <v>82</v>
      </c>
    </row>
    <row r="74" ht="24.95" customHeight="1" spans="1:15">
      <c r="A74" s="10"/>
      <c r="B74" s="10" t="s">
        <v>849</v>
      </c>
      <c r="C74" s="10" t="s">
        <v>126</v>
      </c>
      <c r="D74" s="6" t="str">
        <f t="shared" si="2"/>
        <v>男</v>
      </c>
      <c r="E74" s="6" t="str">
        <f t="shared" si="3"/>
        <v>1989**</v>
      </c>
      <c r="F74" s="10" t="s">
        <v>97</v>
      </c>
      <c r="G74" s="10"/>
      <c r="H74" s="10"/>
      <c r="I74" s="10"/>
      <c r="J74" s="10"/>
      <c r="K74" s="10"/>
      <c r="L74" s="10"/>
      <c r="M74" s="10"/>
      <c r="N74" s="10"/>
      <c r="O74" s="10" t="s">
        <v>47</v>
      </c>
    </row>
    <row r="75" ht="24.95" customHeight="1" spans="1:15">
      <c r="A75" s="10"/>
      <c r="B75" s="10" t="s">
        <v>850</v>
      </c>
      <c r="C75" s="10" t="s">
        <v>56</v>
      </c>
      <c r="D75" s="6" t="str">
        <f t="shared" si="2"/>
        <v>女</v>
      </c>
      <c r="E75" s="6" t="str">
        <f t="shared" si="3"/>
        <v>1992**</v>
      </c>
      <c r="F75" s="10" t="s">
        <v>851</v>
      </c>
      <c r="G75" s="10"/>
      <c r="H75" s="10"/>
      <c r="I75" s="10"/>
      <c r="J75" s="10"/>
      <c r="K75" s="10"/>
      <c r="L75" s="10"/>
      <c r="M75" s="10"/>
      <c r="N75" s="10"/>
      <c r="O75" s="10" t="s">
        <v>47</v>
      </c>
    </row>
    <row r="76" ht="24.95" customHeight="1" spans="1:15">
      <c r="A76" s="10"/>
      <c r="B76" s="10" t="s">
        <v>852</v>
      </c>
      <c r="C76" s="10" t="s">
        <v>94</v>
      </c>
      <c r="D76" s="6" t="str">
        <f t="shared" si="2"/>
        <v>男</v>
      </c>
      <c r="E76" s="6" t="str">
        <f t="shared" si="3"/>
        <v>1964**</v>
      </c>
      <c r="F76" s="10" t="s">
        <v>853</v>
      </c>
      <c r="G76" s="10"/>
      <c r="H76" s="10"/>
      <c r="I76" s="10"/>
      <c r="J76" s="10"/>
      <c r="K76" s="10"/>
      <c r="L76" s="10"/>
      <c r="M76" s="10"/>
      <c r="N76" s="10"/>
      <c r="O76" s="10" t="s">
        <v>854</v>
      </c>
    </row>
    <row r="77" ht="35.1" customHeight="1" spans="1:15">
      <c r="A77" s="10">
        <v>17</v>
      </c>
      <c r="B77" s="10" t="s">
        <v>855</v>
      </c>
      <c r="C77" s="10" t="s">
        <v>126</v>
      </c>
      <c r="D77" s="6" t="str">
        <f t="shared" si="2"/>
        <v>女</v>
      </c>
      <c r="E77" s="6" t="str">
        <f t="shared" si="3"/>
        <v>1957**</v>
      </c>
      <c r="F77" s="10" t="s">
        <v>856</v>
      </c>
      <c r="G77" s="10" t="s">
        <v>687</v>
      </c>
      <c r="H77" s="10">
        <v>6</v>
      </c>
      <c r="I77" s="10">
        <v>4</v>
      </c>
      <c r="J77" s="10" t="s">
        <v>857</v>
      </c>
      <c r="K77" s="10">
        <v>1.85</v>
      </c>
      <c r="L77" s="10">
        <v>1.85</v>
      </c>
      <c r="M77" s="10">
        <v>0</v>
      </c>
      <c r="N77" s="10" t="s">
        <v>784</v>
      </c>
      <c r="O77" s="10" t="s">
        <v>47</v>
      </c>
    </row>
    <row r="78" ht="35.1" customHeight="1" spans="1:15">
      <c r="A78" s="10"/>
      <c r="B78" s="10" t="s">
        <v>858</v>
      </c>
      <c r="C78" s="10" t="s">
        <v>70</v>
      </c>
      <c r="D78" s="6" t="str">
        <f t="shared" si="2"/>
        <v>女</v>
      </c>
      <c r="E78" s="6" t="str">
        <f t="shared" si="3"/>
        <v>1980**</v>
      </c>
      <c r="F78" s="10" t="s">
        <v>859</v>
      </c>
      <c r="G78" s="10"/>
      <c r="H78" s="10"/>
      <c r="I78" s="10"/>
      <c r="J78" s="10"/>
      <c r="K78" s="10"/>
      <c r="L78" s="10"/>
      <c r="M78" s="10"/>
      <c r="N78" s="10"/>
      <c r="O78" s="10" t="s">
        <v>47</v>
      </c>
    </row>
    <row r="79" ht="35.1" customHeight="1" spans="1:15">
      <c r="A79" s="10"/>
      <c r="B79" s="10" t="s">
        <v>860</v>
      </c>
      <c r="C79" s="10" t="s">
        <v>126</v>
      </c>
      <c r="D79" s="6" t="str">
        <f t="shared" si="2"/>
        <v>女</v>
      </c>
      <c r="E79" s="6" t="str">
        <f t="shared" si="3"/>
        <v>1965**</v>
      </c>
      <c r="F79" s="10" t="s">
        <v>205</v>
      </c>
      <c r="G79" s="10"/>
      <c r="H79" s="10"/>
      <c r="I79" s="10"/>
      <c r="J79" s="10"/>
      <c r="K79" s="10"/>
      <c r="L79" s="10"/>
      <c r="M79" s="10"/>
      <c r="N79" s="10"/>
      <c r="O79" s="10" t="s">
        <v>82</v>
      </c>
    </row>
    <row r="80" ht="35.1" customHeight="1" spans="1:15">
      <c r="A80" s="10"/>
      <c r="B80" s="10" t="s">
        <v>861</v>
      </c>
      <c r="C80" s="10" t="s">
        <v>862</v>
      </c>
      <c r="D80" s="6" t="str">
        <f t="shared" si="2"/>
        <v>女</v>
      </c>
      <c r="E80" s="6" t="str">
        <f t="shared" si="3"/>
        <v>1943**</v>
      </c>
      <c r="F80" s="10" t="s">
        <v>863</v>
      </c>
      <c r="G80" s="10"/>
      <c r="H80" s="10"/>
      <c r="I80" s="10"/>
      <c r="J80" s="10"/>
      <c r="K80" s="10"/>
      <c r="L80" s="10"/>
      <c r="M80" s="10"/>
      <c r="N80" s="10"/>
      <c r="O80" s="10" t="s">
        <v>864</v>
      </c>
    </row>
    <row r="81" ht="63" customHeight="1" spans="1:15">
      <c r="A81" s="10">
        <v>18</v>
      </c>
      <c r="B81" s="10" t="s">
        <v>865</v>
      </c>
      <c r="C81" s="10" t="s">
        <v>126</v>
      </c>
      <c r="D81" s="6" t="str">
        <f t="shared" si="2"/>
        <v>女</v>
      </c>
      <c r="E81" s="6" t="str">
        <f t="shared" si="3"/>
        <v>1957**</v>
      </c>
      <c r="F81" s="10" t="s">
        <v>866</v>
      </c>
      <c r="G81" s="10" t="s">
        <v>687</v>
      </c>
      <c r="H81" s="10">
        <v>2</v>
      </c>
      <c r="I81" s="10">
        <v>2</v>
      </c>
      <c r="J81" s="10" t="s">
        <v>846</v>
      </c>
      <c r="K81" s="10">
        <v>1.67</v>
      </c>
      <c r="L81" s="10">
        <v>1.67</v>
      </c>
      <c r="M81" s="10">
        <v>0</v>
      </c>
      <c r="N81" s="10" t="s">
        <v>689</v>
      </c>
      <c r="O81" s="10" t="s">
        <v>47</v>
      </c>
    </row>
    <row r="82" ht="63" customHeight="1" spans="1:15">
      <c r="A82" s="10"/>
      <c r="B82" s="10" t="s">
        <v>867</v>
      </c>
      <c r="C82" s="10" t="s">
        <v>435</v>
      </c>
      <c r="D82" s="6" t="str">
        <f t="shared" si="2"/>
        <v>女</v>
      </c>
      <c r="E82" s="6" t="str">
        <f t="shared" si="3"/>
        <v>1965**</v>
      </c>
      <c r="F82" s="10" t="s">
        <v>868</v>
      </c>
      <c r="G82" s="10"/>
      <c r="H82" s="10"/>
      <c r="I82" s="10"/>
      <c r="J82" s="10"/>
      <c r="K82" s="10"/>
      <c r="L82" s="10"/>
      <c r="M82" s="10"/>
      <c r="N82" s="10"/>
      <c r="O82" s="10" t="s">
        <v>82</v>
      </c>
    </row>
    <row r="83" ht="27.95" customHeight="1" spans="1:15">
      <c r="A83" s="10">
        <v>19</v>
      </c>
      <c r="B83" s="10" t="s">
        <v>869</v>
      </c>
      <c r="C83" s="10" t="s">
        <v>126</v>
      </c>
      <c r="D83" s="6" t="str">
        <f t="shared" si="2"/>
        <v>男</v>
      </c>
      <c r="E83" s="6" t="str">
        <f t="shared" si="3"/>
        <v>1967**</v>
      </c>
      <c r="F83" s="10" t="s">
        <v>870</v>
      </c>
      <c r="G83" s="10" t="s">
        <v>687</v>
      </c>
      <c r="H83" s="10">
        <v>6</v>
      </c>
      <c r="I83" s="10">
        <v>5</v>
      </c>
      <c r="J83" s="10" t="s">
        <v>857</v>
      </c>
      <c r="K83" s="10">
        <v>1.69</v>
      </c>
      <c r="L83" s="10">
        <v>1.69</v>
      </c>
      <c r="M83" s="10">
        <v>0</v>
      </c>
      <c r="N83" s="10" t="s">
        <v>784</v>
      </c>
      <c r="O83" s="10" t="s">
        <v>47</v>
      </c>
    </row>
    <row r="84" ht="27.95" customHeight="1" spans="1:15">
      <c r="A84" s="10"/>
      <c r="B84" s="10" t="s">
        <v>871</v>
      </c>
      <c r="C84" s="10" t="s">
        <v>56</v>
      </c>
      <c r="D84" s="6" t="str">
        <f t="shared" si="2"/>
        <v>女</v>
      </c>
      <c r="E84" s="6" t="str">
        <f t="shared" si="3"/>
        <v>1968**</v>
      </c>
      <c r="F84" s="10" t="s">
        <v>872</v>
      </c>
      <c r="G84" s="10"/>
      <c r="H84" s="10"/>
      <c r="I84" s="10"/>
      <c r="J84" s="10"/>
      <c r="K84" s="10"/>
      <c r="L84" s="10"/>
      <c r="M84" s="10"/>
      <c r="N84" s="10"/>
      <c r="O84" s="10" t="s">
        <v>47</v>
      </c>
    </row>
    <row r="85" ht="27.95" customHeight="1" spans="1:15">
      <c r="A85" s="10"/>
      <c r="B85" s="10" t="s">
        <v>873</v>
      </c>
      <c r="C85" s="10" t="s">
        <v>73</v>
      </c>
      <c r="D85" s="6" t="str">
        <f t="shared" si="2"/>
        <v>男</v>
      </c>
      <c r="E85" s="6" t="str">
        <f t="shared" si="3"/>
        <v>1997**</v>
      </c>
      <c r="F85" s="10" t="s">
        <v>874</v>
      </c>
      <c r="G85" s="10"/>
      <c r="H85" s="10"/>
      <c r="I85" s="10"/>
      <c r="J85" s="10"/>
      <c r="K85" s="10"/>
      <c r="L85" s="10"/>
      <c r="M85" s="10"/>
      <c r="N85" s="10"/>
      <c r="O85" s="10" t="s">
        <v>82</v>
      </c>
    </row>
    <row r="86" ht="27.95" customHeight="1" spans="1:15">
      <c r="A86" s="10"/>
      <c r="B86" s="10" t="s">
        <v>875</v>
      </c>
      <c r="C86" s="10" t="s">
        <v>126</v>
      </c>
      <c r="D86" s="6" t="str">
        <f t="shared" si="2"/>
        <v>男</v>
      </c>
      <c r="E86" s="6" t="str">
        <f t="shared" si="3"/>
        <v>1989**</v>
      </c>
      <c r="F86" s="10" t="s">
        <v>876</v>
      </c>
      <c r="G86" s="10"/>
      <c r="H86" s="10"/>
      <c r="I86" s="10"/>
      <c r="J86" s="10"/>
      <c r="K86" s="10"/>
      <c r="L86" s="10"/>
      <c r="M86" s="10"/>
      <c r="N86" s="10"/>
      <c r="O86" s="10" t="s">
        <v>47</v>
      </c>
    </row>
    <row r="87" ht="27.95" customHeight="1" spans="1:15">
      <c r="A87" s="10"/>
      <c r="B87" s="10" t="s">
        <v>877</v>
      </c>
      <c r="C87" s="10" t="s">
        <v>56</v>
      </c>
      <c r="D87" s="6" t="str">
        <f t="shared" si="2"/>
        <v>女</v>
      </c>
      <c r="E87" s="6" t="str">
        <f t="shared" si="3"/>
        <v>1992**</v>
      </c>
      <c r="F87" s="10" t="s">
        <v>878</v>
      </c>
      <c r="G87" s="10"/>
      <c r="H87" s="10"/>
      <c r="I87" s="10"/>
      <c r="J87" s="10"/>
      <c r="K87" s="10"/>
      <c r="L87" s="10"/>
      <c r="M87" s="10"/>
      <c r="N87" s="10"/>
      <c r="O87" s="10" t="s">
        <v>47</v>
      </c>
    </row>
    <row r="88" ht="48" customHeight="1" spans="1:15">
      <c r="A88" s="10">
        <v>20</v>
      </c>
      <c r="B88" s="10" t="s">
        <v>879</v>
      </c>
      <c r="C88" s="10" t="s">
        <v>126</v>
      </c>
      <c r="D88" s="6" t="str">
        <f t="shared" si="2"/>
        <v>男</v>
      </c>
      <c r="E88" s="6" t="str">
        <f t="shared" si="3"/>
        <v>1964**</v>
      </c>
      <c r="F88" s="10" t="s">
        <v>880</v>
      </c>
      <c r="G88" s="10" t="s">
        <v>687</v>
      </c>
      <c r="H88" s="10">
        <v>3</v>
      </c>
      <c r="I88" s="10">
        <v>3</v>
      </c>
      <c r="J88" s="10" t="s">
        <v>857</v>
      </c>
      <c r="K88" s="10">
        <v>1.68</v>
      </c>
      <c r="L88" s="10">
        <v>1.45</v>
      </c>
      <c r="M88" s="10">
        <v>0.076</v>
      </c>
      <c r="N88" s="10" t="s">
        <v>881</v>
      </c>
      <c r="O88" s="10" t="s">
        <v>47</v>
      </c>
    </row>
    <row r="89" ht="48" customHeight="1" spans="1:15">
      <c r="A89" s="10"/>
      <c r="B89" s="10" t="s">
        <v>882</v>
      </c>
      <c r="C89" s="10" t="s">
        <v>56</v>
      </c>
      <c r="D89" s="6" t="str">
        <f t="shared" si="2"/>
        <v>女</v>
      </c>
      <c r="E89" s="6" t="str">
        <f t="shared" si="3"/>
        <v>1967**</v>
      </c>
      <c r="F89" s="10" t="s">
        <v>883</v>
      </c>
      <c r="G89" s="10"/>
      <c r="H89" s="10"/>
      <c r="I89" s="10"/>
      <c r="J89" s="10"/>
      <c r="K89" s="10"/>
      <c r="L89" s="10"/>
      <c r="M89" s="10"/>
      <c r="N89" s="10"/>
      <c r="O89" s="10" t="s">
        <v>47</v>
      </c>
    </row>
    <row r="90" ht="48" customHeight="1" spans="1:15">
      <c r="A90" s="10"/>
      <c r="B90" s="10" t="s">
        <v>884</v>
      </c>
      <c r="C90" s="10" t="s">
        <v>70</v>
      </c>
      <c r="D90" s="6" t="str">
        <f t="shared" si="2"/>
        <v>女</v>
      </c>
      <c r="E90" s="6" t="str">
        <f t="shared" si="3"/>
        <v>1996**</v>
      </c>
      <c r="F90" s="10" t="s">
        <v>885</v>
      </c>
      <c r="G90" s="10"/>
      <c r="H90" s="10"/>
      <c r="I90" s="10"/>
      <c r="J90" s="10"/>
      <c r="K90" s="10"/>
      <c r="L90" s="10"/>
      <c r="M90" s="10"/>
      <c r="N90" s="10"/>
      <c r="O90" s="10" t="s">
        <v>82</v>
      </c>
    </row>
    <row r="91" ht="24.95" customHeight="1" spans="1:15">
      <c r="A91" s="10">
        <v>21</v>
      </c>
      <c r="B91" s="10" t="s">
        <v>886</v>
      </c>
      <c r="C91" s="10" t="s">
        <v>126</v>
      </c>
      <c r="D91" s="6" t="str">
        <f t="shared" si="2"/>
        <v>女</v>
      </c>
      <c r="E91" s="6" t="str">
        <f t="shared" si="3"/>
        <v>1967**</v>
      </c>
      <c r="F91" s="10" t="s">
        <v>887</v>
      </c>
      <c r="G91" s="10" t="s">
        <v>687</v>
      </c>
      <c r="H91" s="10">
        <v>6</v>
      </c>
      <c r="I91" s="10">
        <v>5</v>
      </c>
      <c r="J91" s="10" t="s">
        <v>888</v>
      </c>
      <c r="K91" s="10">
        <v>1.4</v>
      </c>
      <c r="L91" s="10">
        <v>1.4</v>
      </c>
      <c r="M91" s="10">
        <v>0</v>
      </c>
      <c r="N91" s="10" t="s">
        <v>689</v>
      </c>
      <c r="O91" s="10" t="s">
        <v>47</v>
      </c>
    </row>
    <row r="92" ht="24.95" customHeight="1" spans="1:15">
      <c r="A92" s="10"/>
      <c r="B92" s="10" t="s">
        <v>889</v>
      </c>
      <c r="C92" s="10" t="s">
        <v>73</v>
      </c>
      <c r="D92" s="6" t="str">
        <f t="shared" si="2"/>
        <v>男</v>
      </c>
      <c r="E92" s="6" t="str">
        <f t="shared" si="3"/>
        <v>1998**</v>
      </c>
      <c r="F92" s="10" t="s">
        <v>890</v>
      </c>
      <c r="G92" s="10"/>
      <c r="H92" s="10"/>
      <c r="I92" s="10"/>
      <c r="J92" s="10"/>
      <c r="K92" s="10"/>
      <c r="L92" s="10"/>
      <c r="M92" s="10"/>
      <c r="N92" s="10"/>
      <c r="O92" s="10" t="s">
        <v>47</v>
      </c>
    </row>
    <row r="93" ht="29.1" customHeight="1" spans="1:15">
      <c r="A93" s="10"/>
      <c r="B93" s="10" t="s">
        <v>891</v>
      </c>
      <c r="C93" s="10" t="s">
        <v>126</v>
      </c>
      <c r="D93" s="6" t="str">
        <f t="shared" si="2"/>
        <v>男</v>
      </c>
      <c r="E93" s="6" t="str">
        <f t="shared" si="3"/>
        <v>1992**</v>
      </c>
      <c r="F93" s="10" t="s">
        <v>892</v>
      </c>
      <c r="G93" s="10"/>
      <c r="H93" s="10"/>
      <c r="I93" s="10"/>
      <c r="J93" s="10"/>
      <c r="K93" s="10"/>
      <c r="L93" s="10"/>
      <c r="M93" s="10"/>
      <c r="N93" s="10"/>
      <c r="O93" s="10" t="s">
        <v>47</v>
      </c>
    </row>
    <row r="94" ht="24.95" customHeight="1" spans="1:15">
      <c r="A94" s="10"/>
      <c r="B94" s="10" t="s">
        <v>893</v>
      </c>
      <c r="C94" s="10" t="s">
        <v>194</v>
      </c>
      <c r="D94" s="6" t="str">
        <f t="shared" si="2"/>
        <v>女</v>
      </c>
      <c r="E94" s="6" t="str">
        <f t="shared" si="3"/>
        <v>1994**</v>
      </c>
      <c r="F94" s="10" t="s">
        <v>894</v>
      </c>
      <c r="G94" s="10"/>
      <c r="H94" s="10"/>
      <c r="I94" s="10"/>
      <c r="J94" s="10"/>
      <c r="K94" s="10"/>
      <c r="L94" s="10"/>
      <c r="M94" s="10"/>
      <c r="N94" s="10"/>
      <c r="O94" s="10" t="s">
        <v>47</v>
      </c>
    </row>
    <row r="95" ht="27" customHeight="1" spans="1:15">
      <c r="A95" s="10"/>
      <c r="B95" s="10" t="s">
        <v>895</v>
      </c>
      <c r="C95" s="10" t="s">
        <v>94</v>
      </c>
      <c r="D95" s="6" t="str">
        <f t="shared" si="2"/>
        <v>男</v>
      </c>
      <c r="E95" s="6" t="str">
        <f t="shared" si="3"/>
        <v>1966**</v>
      </c>
      <c r="F95" s="10" t="s">
        <v>896</v>
      </c>
      <c r="G95" s="10"/>
      <c r="H95" s="10"/>
      <c r="I95" s="10"/>
      <c r="J95" s="10"/>
      <c r="K95" s="10"/>
      <c r="L95" s="10"/>
      <c r="M95" s="10"/>
      <c r="N95" s="10"/>
      <c r="O95" s="10" t="s">
        <v>897</v>
      </c>
    </row>
    <row r="96" ht="39.95" customHeight="1" spans="1:15">
      <c r="A96" s="10">
        <v>22</v>
      </c>
      <c r="B96" s="10" t="s">
        <v>898</v>
      </c>
      <c r="C96" s="10" t="s">
        <v>126</v>
      </c>
      <c r="D96" s="6" t="str">
        <f t="shared" si="2"/>
        <v>男</v>
      </c>
      <c r="E96" s="6" t="str">
        <f t="shared" si="3"/>
        <v>1964**</v>
      </c>
      <c r="F96" s="10" t="s">
        <v>899</v>
      </c>
      <c r="G96" s="10" t="s">
        <v>687</v>
      </c>
      <c r="H96" s="10">
        <v>7</v>
      </c>
      <c r="I96" s="10">
        <v>6</v>
      </c>
      <c r="J96" s="10" t="s">
        <v>900</v>
      </c>
      <c r="K96" s="10">
        <v>2.03</v>
      </c>
      <c r="L96" s="10">
        <v>2.03</v>
      </c>
      <c r="M96" s="10">
        <v>0</v>
      </c>
      <c r="N96" s="10" t="s">
        <v>784</v>
      </c>
      <c r="O96" s="10" t="s">
        <v>47</v>
      </c>
    </row>
    <row r="97" ht="39.95" customHeight="1" spans="1:15">
      <c r="A97" s="10"/>
      <c r="B97" s="10" t="s">
        <v>901</v>
      </c>
      <c r="C97" s="10" t="s">
        <v>194</v>
      </c>
      <c r="D97" s="6" t="str">
        <f t="shared" si="2"/>
        <v>女</v>
      </c>
      <c r="E97" s="6" t="str">
        <f t="shared" si="3"/>
        <v>1964**</v>
      </c>
      <c r="F97" s="10" t="s">
        <v>902</v>
      </c>
      <c r="G97" s="10"/>
      <c r="H97" s="10"/>
      <c r="I97" s="10"/>
      <c r="J97" s="10"/>
      <c r="K97" s="10"/>
      <c r="L97" s="10"/>
      <c r="M97" s="10"/>
      <c r="N97" s="10"/>
      <c r="O97" s="10" t="s">
        <v>47</v>
      </c>
    </row>
    <row r="98" ht="39.95" customHeight="1" spans="1:15">
      <c r="A98" s="10"/>
      <c r="B98" s="10" t="s">
        <v>903</v>
      </c>
      <c r="C98" s="10" t="s">
        <v>70</v>
      </c>
      <c r="D98" s="6" t="str">
        <f t="shared" si="2"/>
        <v>女</v>
      </c>
      <c r="E98" s="6" t="str">
        <f t="shared" si="3"/>
        <v>1987**</v>
      </c>
      <c r="F98" s="10" t="s">
        <v>904</v>
      </c>
      <c r="G98" s="10"/>
      <c r="H98" s="10"/>
      <c r="I98" s="10"/>
      <c r="J98" s="10"/>
      <c r="K98" s="10"/>
      <c r="L98" s="10"/>
      <c r="M98" s="10"/>
      <c r="N98" s="10"/>
      <c r="O98" s="10" t="s">
        <v>82</v>
      </c>
    </row>
    <row r="99" ht="39.95" customHeight="1" spans="1:15">
      <c r="A99" s="10"/>
      <c r="B99" s="10" t="s">
        <v>905</v>
      </c>
      <c r="C99" s="10" t="s">
        <v>741</v>
      </c>
      <c r="D99" s="6" t="str">
        <f t="shared" si="2"/>
        <v>男</v>
      </c>
      <c r="E99" s="6" t="str">
        <f t="shared" si="3"/>
        <v>1993**</v>
      </c>
      <c r="F99" s="10" t="s">
        <v>906</v>
      </c>
      <c r="G99" s="10"/>
      <c r="H99" s="10"/>
      <c r="I99" s="10"/>
      <c r="J99" s="10"/>
      <c r="K99" s="10"/>
      <c r="L99" s="10"/>
      <c r="M99" s="10"/>
      <c r="N99" s="10"/>
      <c r="O99" s="10" t="s">
        <v>47</v>
      </c>
    </row>
    <row r="100" s="2" customFormat="1" ht="39.95" customHeight="1" spans="1:15">
      <c r="A100" s="10"/>
      <c r="B100" s="10" t="s">
        <v>907</v>
      </c>
      <c r="C100" s="10" t="s">
        <v>49</v>
      </c>
      <c r="D100" s="6" t="str">
        <f t="shared" si="2"/>
        <v>女</v>
      </c>
      <c r="E100" s="6" t="str">
        <f t="shared" si="3"/>
        <v>1994**</v>
      </c>
      <c r="F100" s="10" t="s">
        <v>908</v>
      </c>
      <c r="G100" s="10"/>
      <c r="H100" s="10"/>
      <c r="I100" s="10"/>
      <c r="J100" s="10"/>
      <c r="K100" s="10"/>
      <c r="L100" s="10"/>
      <c r="M100" s="10"/>
      <c r="N100" s="10"/>
      <c r="O100" s="10" t="s">
        <v>82</v>
      </c>
    </row>
    <row r="101" ht="39.95" customHeight="1" spans="1:15">
      <c r="A101" s="10"/>
      <c r="B101" s="10" t="s">
        <v>909</v>
      </c>
      <c r="C101" s="10" t="s">
        <v>153</v>
      </c>
      <c r="D101" s="6" t="str">
        <f t="shared" si="2"/>
        <v>女</v>
      </c>
      <c r="E101" s="6" t="str">
        <f t="shared" si="3"/>
        <v>1941**</v>
      </c>
      <c r="F101" s="10" t="s">
        <v>910</v>
      </c>
      <c r="G101" s="10"/>
      <c r="H101" s="10"/>
      <c r="I101" s="10"/>
      <c r="J101" s="10"/>
      <c r="K101" s="10"/>
      <c r="L101" s="10"/>
      <c r="M101" s="10"/>
      <c r="N101" s="10"/>
      <c r="O101" s="10" t="s">
        <v>911</v>
      </c>
    </row>
    <row r="102" ht="35.1" customHeight="1" spans="1:15">
      <c r="A102" s="6">
        <v>23</v>
      </c>
      <c r="B102" s="6" t="s">
        <v>912</v>
      </c>
      <c r="C102" s="6" t="s">
        <v>42</v>
      </c>
      <c r="D102" s="6" t="str">
        <f t="shared" si="2"/>
        <v>女</v>
      </c>
      <c r="E102" s="6" t="str">
        <f t="shared" si="3"/>
        <v>1963**</v>
      </c>
      <c r="F102" s="6" t="s">
        <v>913</v>
      </c>
      <c r="G102" s="6" t="s">
        <v>687</v>
      </c>
      <c r="H102" s="6">
        <v>6</v>
      </c>
      <c r="I102" s="6">
        <v>5</v>
      </c>
      <c r="J102" s="6" t="s">
        <v>857</v>
      </c>
      <c r="K102" s="6">
        <v>1.99</v>
      </c>
      <c r="L102" s="6">
        <v>1.99</v>
      </c>
      <c r="M102" s="6">
        <v>0</v>
      </c>
      <c r="N102" s="6" t="s">
        <v>881</v>
      </c>
      <c r="O102" s="10" t="s">
        <v>47</v>
      </c>
    </row>
    <row r="103" ht="35.1" customHeight="1" spans="1:15">
      <c r="A103" s="6"/>
      <c r="B103" s="6" t="s">
        <v>914</v>
      </c>
      <c r="C103" s="6" t="s">
        <v>42</v>
      </c>
      <c r="D103" s="6" t="str">
        <f t="shared" si="2"/>
        <v>女</v>
      </c>
      <c r="E103" s="6" t="str">
        <f t="shared" si="3"/>
        <v>1985**</v>
      </c>
      <c r="F103" s="6" t="s">
        <v>915</v>
      </c>
      <c r="G103" s="6"/>
      <c r="H103" s="6"/>
      <c r="I103" s="6"/>
      <c r="J103" s="6"/>
      <c r="K103" s="6"/>
      <c r="L103" s="6"/>
      <c r="M103" s="6"/>
      <c r="N103" s="6"/>
      <c r="O103" s="6"/>
    </row>
    <row r="104" ht="35.1" customHeight="1" spans="1:15">
      <c r="A104" s="6"/>
      <c r="B104" s="10" t="s">
        <v>916</v>
      </c>
      <c r="C104" s="6" t="s">
        <v>73</v>
      </c>
      <c r="D104" s="6" t="str">
        <f t="shared" si="2"/>
        <v>男</v>
      </c>
      <c r="E104" s="6" t="str">
        <f t="shared" si="3"/>
        <v>1984**</v>
      </c>
      <c r="F104" s="6" t="s">
        <v>917</v>
      </c>
      <c r="G104" s="6"/>
      <c r="H104" s="6"/>
      <c r="I104" s="6"/>
      <c r="J104" s="6"/>
      <c r="K104" s="6"/>
      <c r="L104" s="6"/>
      <c r="M104" s="6"/>
      <c r="N104" s="6"/>
      <c r="O104" s="6"/>
    </row>
    <row r="105" ht="35.1" customHeight="1" spans="1:15">
      <c r="A105" s="6"/>
      <c r="B105" s="6" t="s">
        <v>918</v>
      </c>
      <c r="C105" s="6" t="s">
        <v>153</v>
      </c>
      <c r="D105" s="6" t="str">
        <f t="shared" si="2"/>
        <v>女</v>
      </c>
      <c r="E105" s="6" t="str">
        <f t="shared" si="3"/>
        <v>1930**</v>
      </c>
      <c r="F105" s="6" t="s">
        <v>919</v>
      </c>
      <c r="G105" s="6"/>
      <c r="H105" s="6"/>
      <c r="I105" s="6"/>
      <c r="J105" s="6"/>
      <c r="K105" s="6"/>
      <c r="L105" s="6"/>
      <c r="M105" s="6"/>
      <c r="N105" s="6"/>
      <c r="O105" s="6" t="s">
        <v>920</v>
      </c>
    </row>
    <row r="106" ht="35.1" customHeight="1" spans="1:15">
      <c r="A106" s="6"/>
      <c r="B106" s="6" t="s">
        <v>921</v>
      </c>
      <c r="C106" s="6" t="s">
        <v>42</v>
      </c>
      <c r="D106" s="6" t="str">
        <f t="shared" si="2"/>
        <v>男</v>
      </c>
      <c r="E106" s="6" t="str">
        <f t="shared" si="3"/>
        <v>1957**</v>
      </c>
      <c r="F106" s="6" t="s">
        <v>922</v>
      </c>
      <c r="G106" s="6"/>
      <c r="H106" s="6"/>
      <c r="I106" s="6"/>
      <c r="J106" s="6"/>
      <c r="K106" s="6"/>
      <c r="L106" s="6"/>
      <c r="M106" s="6"/>
      <c r="N106" s="6"/>
      <c r="O106" s="6" t="s">
        <v>923</v>
      </c>
    </row>
    <row r="107" s="1" customFormat="1" customHeight="1" spans="1:15">
      <c r="A107" s="6">
        <v>24</v>
      </c>
      <c r="B107" s="6" t="s">
        <v>924</v>
      </c>
      <c r="C107" s="6" t="s">
        <v>42</v>
      </c>
      <c r="D107" s="6" t="str">
        <f t="shared" si="2"/>
        <v>男</v>
      </c>
      <c r="E107" s="6" t="str">
        <f t="shared" si="3"/>
        <v>1976**</v>
      </c>
      <c r="F107" s="6" t="s">
        <v>925</v>
      </c>
      <c r="G107" s="6" t="s">
        <v>687</v>
      </c>
      <c r="H107" s="6">
        <v>3</v>
      </c>
      <c r="I107" s="6">
        <v>2</v>
      </c>
      <c r="J107" s="6" t="s">
        <v>926</v>
      </c>
      <c r="K107" s="6">
        <v>1.2</v>
      </c>
      <c r="L107" s="6">
        <v>1.2</v>
      </c>
      <c r="M107" s="6">
        <v>0</v>
      </c>
      <c r="N107" s="6" t="s">
        <v>689</v>
      </c>
      <c r="O107" s="6"/>
    </row>
    <row r="108" s="1" customFormat="1" ht="41.1" customHeight="1" spans="1:15">
      <c r="A108" s="6"/>
      <c r="B108" s="6" t="s">
        <v>927</v>
      </c>
      <c r="C108" s="6" t="s">
        <v>56</v>
      </c>
      <c r="D108" s="6" t="str">
        <f t="shared" si="2"/>
        <v>女</v>
      </c>
      <c r="E108" s="6" t="str">
        <f t="shared" si="3"/>
        <v>1974**</v>
      </c>
      <c r="F108" s="6" t="s">
        <v>928</v>
      </c>
      <c r="G108" s="6"/>
      <c r="H108" s="6"/>
      <c r="I108" s="6"/>
      <c r="J108" s="6"/>
      <c r="K108" s="6"/>
      <c r="L108" s="6"/>
      <c r="M108" s="6"/>
      <c r="N108" s="6"/>
      <c r="O108" s="6" t="s">
        <v>929</v>
      </c>
    </row>
    <row r="109" ht="35.1" customHeight="1" spans="1:15">
      <c r="A109" s="6">
        <v>25</v>
      </c>
      <c r="B109" s="6" t="s">
        <v>930</v>
      </c>
      <c r="C109" s="6" t="s">
        <v>42</v>
      </c>
      <c r="D109" s="6" t="str">
        <f t="shared" si="2"/>
        <v>男</v>
      </c>
      <c r="E109" s="6" t="str">
        <f t="shared" si="3"/>
        <v>1951**</v>
      </c>
      <c r="F109" s="6" t="s">
        <v>931</v>
      </c>
      <c r="G109" s="6" t="s">
        <v>687</v>
      </c>
      <c r="H109" s="6">
        <v>5</v>
      </c>
      <c r="I109" s="6">
        <v>4</v>
      </c>
      <c r="J109" s="6" t="s">
        <v>932</v>
      </c>
      <c r="K109" s="6">
        <v>1.6</v>
      </c>
      <c r="L109" s="6">
        <v>0.2</v>
      </c>
      <c r="M109" s="6">
        <v>0.28</v>
      </c>
      <c r="N109" s="6" t="s">
        <v>881</v>
      </c>
      <c r="O109" s="6"/>
    </row>
    <row r="110" ht="35.1" customHeight="1" spans="1:15">
      <c r="A110" s="6"/>
      <c r="B110" s="6" t="s">
        <v>933</v>
      </c>
      <c r="C110" s="6" t="s">
        <v>56</v>
      </c>
      <c r="D110" s="6" t="str">
        <f t="shared" si="2"/>
        <v>女</v>
      </c>
      <c r="E110" s="6" t="str">
        <f t="shared" si="3"/>
        <v>1952**</v>
      </c>
      <c r="F110" s="6" t="s">
        <v>175</v>
      </c>
      <c r="G110" s="6"/>
      <c r="H110" s="6"/>
      <c r="I110" s="6"/>
      <c r="J110" s="6"/>
      <c r="K110" s="6"/>
      <c r="L110" s="6"/>
      <c r="M110" s="6"/>
      <c r="N110" s="6"/>
      <c r="O110" s="6"/>
    </row>
    <row r="111" ht="35.1" customHeight="1" spans="1:15">
      <c r="A111" s="6"/>
      <c r="B111" s="6" t="s">
        <v>934</v>
      </c>
      <c r="C111" s="6" t="s">
        <v>73</v>
      </c>
      <c r="D111" s="6" t="str">
        <f t="shared" si="2"/>
        <v>男</v>
      </c>
      <c r="E111" s="6" t="str">
        <f t="shared" si="3"/>
        <v>1979**</v>
      </c>
      <c r="F111" s="6" t="s">
        <v>935</v>
      </c>
      <c r="G111" s="6"/>
      <c r="H111" s="6"/>
      <c r="I111" s="6"/>
      <c r="J111" s="6"/>
      <c r="K111" s="6"/>
      <c r="L111" s="6"/>
      <c r="M111" s="6"/>
      <c r="N111" s="6"/>
      <c r="O111" s="6"/>
    </row>
    <row r="112" ht="35.1" customHeight="1" spans="1:15">
      <c r="A112" s="6"/>
      <c r="B112" s="6" t="s">
        <v>936</v>
      </c>
      <c r="C112" s="6" t="s">
        <v>56</v>
      </c>
      <c r="D112" s="6" t="str">
        <f t="shared" si="2"/>
        <v>女</v>
      </c>
      <c r="E112" s="6" t="str">
        <f t="shared" si="3"/>
        <v>1981**</v>
      </c>
      <c r="F112" s="6" t="s">
        <v>937</v>
      </c>
      <c r="G112" s="6"/>
      <c r="H112" s="6"/>
      <c r="I112" s="6"/>
      <c r="J112" s="6"/>
      <c r="K112" s="6"/>
      <c r="L112" s="6"/>
      <c r="M112" s="6"/>
      <c r="N112" s="6"/>
      <c r="O112" s="6"/>
    </row>
  </sheetData>
  <autoFilter xmlns:etc="http://www.wps.cn/officeDocument/2017/etCustomData" ref="A2:O112" etc:filterBottomFollowUsedRange="0">
    <extLst/>
  </autoFilter>
  <mergeCells count="226">
    <mergeCell ref="A1:O1"/>
    <mergeCell ref="A3:A7"/>
    <mergeCell ref="A8:A9"/>
    <mergeCell ref="A10:A13"/>
    <mergeCell ref="A14:A18"/>
    <mergeCell ref="A19:A24"/>
    <mergeCell ref="A25:A31"/>
    <mergeCell ref="A32:A35"/>
    <mergeCell ref="A36:A40"/>
    <mergeCell ref="A41:A44"/>
    <mergeCell ref="A45:A49"/>
    <mergeCell ref="A50:A54"/>
    <mergeCell ref="A55:A57"/>
    <mergeCell ref="A58:A62"/>
    <mergeCell ref="A63:A67"/>
    <mergeCell ref="A68:A71"/>
    <mergeCell ref="A72:A76"/>
    <mergeCell ref="A77:A80"/>
    <mergeCell ref="A81:A82"/>
    <mergeCell ref="A83:A87"/>
    <mergeCell ref="A88:A90"/>
    <mergeCell ref="A91:A95"/>
    <mergeCell ref="A96:A101"/>
    <mergeCell ref="A102:A106"/>
    <mergeCell ref="A107:A108"/>
    <mergeCell ref="A109:A112"/>
    <mergeCell ref="G3:G7"/>
    <mergeCell ref="G8:G9"/>
    <mergeCell ref="G10:G13"/>
    <mergeCell ref="G14:G18"/>
    <mergeCell ref="G19:G24"/>
    <mergeCell ref="G25:G31"/>
    <mergeCell ref="G32:G35"/>
    <mergeCell ref="G36:G40"/>
    <mergeCell ref="G41:G44"/>
    <mergeCell ref="G45:G49"/>
    <mergeCell ref="G50:G54"/>
    <mergeCell ref="G55:G57"/>
    <mergeCell ref="G58:G62"/>
    <mergeCell ref="G63:G67"/>
    <mergeCell ref="G68:G71"/>
    <mergeCell ref="G72:G76"/>
    <mergeCell ref="G77:G80"/>
    <mergeCell ref="G81:G82"/>
    <mergeCell ref="G83:G87"/>
    <mergeCell ref="G88:G90"/>
    <mergeCell ref="G91:G95"/>
    <mergeCell ref="G96:G101"/>
    <mergeCell ref="G102:G106"/>
    <mergeCell ref="G107:G108"/>
    <mergeCell ref="G109:G112"/>
    <mergeCell ref="H3:H7"/>
    <mergeCell ref="H8:H9"/>
    <mergeCell ref="H10:H13"/>
    <mergeCell ref="H14:H18"/>
    <mergeCell ref="H19:H24"/>
    <mergeCell ref="H25:H31"/>
    <mergeCell ref="H32:H35"/>
    <mergeCell ref="H36:H40"/>
    <mergeCell ref="H41:H44"/>
    <mergeCell ref="H45:H49"/>
    <mergeCell ref="H50:H54"/>
    <mergeCell ref="H55:H57"/>
    <mergeCell ref="H58:H62"/>
    <mergeCell ref="H63:H67"/>
    <mergeCell ref="H68:H71"/>
    <mergeCell ref="H72:H76"/>
    <mergeCell ref="H77:H80"/>
    <mergeCell ref="H81:H82"/>
    <mergeCell ref="H83:H87"/>
    <mergeCell ref="H88:H90"/>
    <mergeCell ref="H91:H95"/>
    <mergeCell ref="H96:H101"/>
    <mergeCell ref="H102:H106"/>
    <mergeCell ref="H107:H108"/>
    <mergeCell ref="H109:H112"/>
    <mergeCell ref="I3:I7"/>
    <mergeCell ref="I8:I9"/>
    <mergeCell ref="I10:I13"/>
    <mergeCell ref="I14:I18"/>
    <mergeCell ref="I19:I24"/>
    <mergeCell ref="I25:I31"/>
    <mergeCell ref="I32:I35"/>
    <mergeCell ref="I36:I40"/>
    <mergeCell ref="I41:I44"/>
    <mergeCell ref="I45:I49"/>
    <mergeCell ref="I50:I54"/>
    <mergeCell ref="I55:I57"/>
    <mergeCell ref="I58:I62"/>
    <mergeCell ref="I63:I67"/>
    <mergeCell ref="I68:I71"/>
    <mergeCell ref="I72:I76"/>
    <mergeCell ref="I77:I80"/>
    <mergeCell ref="I81:I82"/>
    <mergeCell ref="I83:I87"/>
    <mergeCell ref="I88:I90"/>
    <mergeCell ref="I91:I95"/>
    <mergeCell ref="I96:I101"/>
    <mergeCell ref="I102:I106"/>
    <mergeCell ref="I107:I108"/>
    <mergeCell ref="I109:I112"/>
    <mergeCell ref="J3:J7"/>
    <mergeCell ref="J8:J9"/>
    <mergeCell ref="J10:J13"/>
    <mergeCell ref="J14:J18"/>
    <mergeCell ref="J19:J24"/>
    <mergeCell ref="J25:J31"/>
    <mergeCell ref="J32:J35"/>
    <mergeCell ref="J36:J40"/>
    <mergeCell ref="J41:J44"/>
    <mergeCell ref="J45:J49"/>
    <mergeCell ref="J50:J54"/>
    <mergeCell ref="J55:J57"/>
    <mergeCell ref="J58:J62"/>
    <mergeCell ref="J63:J67"/>
    <mergeCell ref="J68:J71"/>
    <mergeCell ref="J72:J76"/>
    <mergeCell ref="J77:J80"/>
    <mergeCell ref="J81:J82"/>
    <mergeCell ref="J83:J87"/>
    <mergeCell ref="J88:J90"/>
    <mergeCell ref="J91:J95"/>
    <mergeCell ref="J96:J101"/>
    <mergeCell ref="J102:J106"/>
    <mergeCell ref="J107:J108"/>
    <mergeCell ref="J109:J112"/>
    <mergeCell ref="K3:K7"/>
    <mergeCell ref="K8:K9"/>
    <mergeCell ref="K10:K13"/>
    <mergeCell ref="K14:K18"/>
    <mergeCell ref="K19:K24"/>
    <mergeCell ref="K25:K31"/>
    <mergeCell ref="K32:K35"/>
    <mergeCell ref="K36:K40"/>
    <mergeCell ref="K41:K44"/>
    <mergeCell ref="K45:K49"/>
    <mergeCell ref="K50:K54"/>
    <mergeCell ref="K55:K57"/>
    <mergeCell ref="K58:K62"/>
    <mergeCell ref="K63:K67"/>
    <mergeCell ref="K68:K71"/>
    <mergeCell ref="K72:K76"/>
    <mergeCell ref="K77:K80"/>
    <mergeCell ref="K81:K82"/>
    <mergeCell ref="K83:K87"/>
    <mergeCell ref="K88:K90"/>
    <mergeCell ref="K91:K95"/>
    <mergeCell ref="K96:K101"/>
    <mergeCell ref="K102:K106"/>
    <mergeCell ref="K107:K108"/>
    <mergeCell ref="K109:K112"/>
    <mergeCell ref="L3:L7"/>
    <mergeCell ref="L8:L9"/>
    <mergeCell ref="L10:L13"/>
    <mergeCell ref="L14:L18"/>
    <mergeCell ref="L19:L24"/>
    <mergeCell ref="L25:L31"/>
    <mergeCell ref="L32:L35"/>
    <mergeCell ref="L36:L40"/>
    <mergeCell ref="L41:L44"/>
    <mergeCell ref="L45:L49"/>
    <mergeCell ref="L50:L54"/>
    <mergeCell ref="L55:L57"/>
    <mergeCell ref="L58:L62"/>
    <mergeCell ref="L63:L67"/>
    <mergeCell ref="L68:L71"/>
    <mergeCell ref="L72:L76"/>
    <mergeCell ref="L77:L80"/>
    <mergeCell ref="L81:L82"/>
    <mergeCell ref="L83:L87"/>
    <mergeCell ref="L88:L90"/>
    <mergeCell ref="L91:L95"/>
    <mergeCell ref="L96:L101"/>
    <mergeCell ref="L102:L106"/>
    <mergeCell ref="L107:L108"/>
    <mergeCell ref="L109:L112"/>
    <mergeCell ref="M3:M7"/>
    <mergeCell ref="M8:M9"/>
    <mergeCell ref="M10:M13"/>
    <mergeCell ref="M14:M18"/>
    <mergeCell ref="M19:M24"/>
    <mergeCell ref="M25:M31"/>
    <mergeCell ref="M32:M35"/>
    <mergeCell ref="M36:M40"/>
    <mergeCell ref="M41:M44"/>
    <mergeCell ref="M45:M49"/>
    <mergeCell ref="M50:M54"/>
    <mergeCell ref="M55:M57"/>
    <mergeCell ref="M58:M62"/>
    <mergeCell ref="M63:M67"/>
    <mergeCell ref="M68:M71"/>
    <mergeCell ref="M72:M76"/>
    <mergeCell ref="M77:M80"/>
    <mergeCell ref="M81:M82"/>
    <mergeCell ref="M83:M87"/>
    <mergeCell ref="M88:M90"/>
    <mergeCell ref="M91:M95"/>
    <mergeCell ref="M96:M101"/>
    <mergeCell ref="M102:M106"/>
    <mergeCell ref="M107:M108"/>
    <mergeCell ref="M109:M112"/>
    <mergeCell ref="N3:N7"/>
    <mergeCell ref="N8:N9"/>
    <mergeCell ref="N10:N13"/>
    <mergeCell ref="N14:N18"/>
    <mergeCell ref="N19:N24"/>
    <mergeCell ref="N25:N31"/>
    <mergeCell ref="N32:N35"/>
    <mergeCell ref="N36:N40"/>
    <mergeCell ref="N41:N44"/>
    <mergeCell ref="N45:N49"/>
    <mergeCell ref="N50:N54"/>
    <mergeCell ref="N55:N57"/>
    <mergeCell ref="N58:N62"/>
    <mergeCell ref="N63:N67"/>
    <mergeCell ref="N68:N71"/>
    <mergeCell ref="N72:N76"/>
    <mergeCell ref="N77:N80"/>
    <mergeCell ref="N81:N82"/>
    <mergeCell ref="N83:N87"/>
    <mergeCell ref="N88:N90"/>
    <mergeCell ref="N91:N95"/>
    <mergeCell ref="N96:N101"/>
    <mergeCell ref="N102:N106"/>
    <mergeCell ref="N107:N108"/>
    <mergeCell ref="N109:N11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9"/>
  <sheetViews>
    <sheetView topLeftCell="C1" workbookViewId="0">
      <selection activeCell="F2" sqref="F2"/>
    </sheetView>
  </sheetViews>
  <sheetFormatPr defaultColWidth="9" defaultRowHeight="35.1" customHeight="1"/>
  <cols>
    <col min="1" max="1" width="4.25" style="2" customWidth="1"/>
    <col min="2" max="2" width="9" style="2"/>
    <col min="3" max="3" width="9.125" style="2" customWidth="1"/>
    <col min="4" max="4" width="5.25" style="2" customWidth="1"/>
    <col min="5" max="5" width="9" style="2"/>
    <col min="6" max="6" width="20.5" style="2" customWidth="1"/>
    <col min="7" max="7" width="12.25" style="2" customWidth="1"/>
    <col min="8" max="8" width="10.5" style="2" customWidth="1"/>
    <col min="9" max="9" width="12.875" style="2" customWidth="1"/>
    <col min="10" max="10" width="16.5" style="2" customWidth="1"/>
    <col min="11" max="12" width="9" style="2" customWidth="1"/>
    <col min="13" max="13" width="13.25" style="2" customWidth="1"/>
    <col min="14" max="14" width="11.5" style="2" customWidth="1"/>
    <col min="15" max="15" width="21.75" style="2" customWidth="1"/>
    <col min="16" max="16384" width="9" style="2"/>
  </cols>
  <sheetData>
    <row r="1" customHeight="1" spans="1:15">
      <c r="A1" s="78" t="s">
        <v>938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3"/>
    </row>
    <row r="2" s="1" customFormat="1" ht="51" customHeight="1" spans="1:15">
      <c r="A2" s="5" t="s">
        <v>26</v>
      </c>
      <c r="B2" s="5" t="s">
        <v>27</v>
      </c>
      <c r="C2" s="6" t="s">
        <v>28</v>
      </c>
      <c r="D2" s="6" t="s">
        <v>29</v>
      </c>
      <c r="E2" s="6" t="s">
        <v>30</v>
      </c>
      <c r="F2" s="6" t="s">
        <v>31</v>
      </c>
      <c r="G2" s="6" t="s">
        <v>32</v>
      </c>
      <c r="H2" s="6" t="s">
        <v>33</v>
      </c>
      <c r="I2" s="5" t="s">
        <v>34</v>
      </c>
      <c r="J2" s="5" t="s">
        <v>35</v>
      </c>
      <c r="K2" s="5" t="s">
        <v>36</v>
      </c>
      <c r="L2" s="5" t="s">
        <v>37</v>
      </c>
      <c r="M2" s="5" t="s">
        <v>38</v>
      </c>
      <c r="N2" s="5" t="s">
        <v>39</v>
      </c>
      <c r="O2" s="5" t="s">
        <v>40</v>
      </c>
    </row>
    <row r="3" ht="50.1" customHeight="1" spans="1:15">
      <c r="A3" s="11">
        <v>1</v>
      </c>
      <c r="B3" s="10" t="s">
        <v>939</v>
      </c>
      <c r="C3" s="10" t="s">
        <v>42</v>
      </c>
      <c r="D3" s="6" t="str">
        <f t="shared" ref="D3:D66" si="0">IF(MOD(MID(F3,17,1),2),"男","女")</f>
        <v>男</v>
      </c>
      <c r="E3" s="6" t="str">
        <f t="shared" ref="E3:E66" si="1">TEXT(MID(F3,7,6),"0000-00")</f>
        <v>1944**</v>
      </c>
      <c r="F3" s="10" t="s">
        <v>940</v>
      </c>
      <c r="G3" s="11" t="s">
        <v>941</v>
      </c>
      <c r="H3" s="11">
        <v>7</v>
      </c>
      <c r="I3" s="11">
        <v>6</v>
      </c>
      <c r="J3" s="11" t="s">
        <v>942</v>
      </c>
      <c r="K3" s="11">
        <v>2.74</v>
      </c>
      <c r="L3" s="11">
        <v>0.72</v>
      </c>
      <c r="M3" s="11">
        <v>0.288</v>
      </c>
      <c r="N3" s="11" t="s">
        <v>943</v>
      </c>
      <c r="O3" s="10" t="s">
        <v>47</v>
      </c>
    </row>
    <row r="4" ht="50.1" customHeight="1" spans="1:15">
      <c r="A4" s="12"/>
      <c r="B4" s="10" t="s">
        <v>944</v>
      </c>
      <c r="C4" s="10" t="s">
        <v>56</v>
      </c>
      <c r="D4" s="6" t="str">
        <f t="shared" si="0"/>
        <v>女</v>
      </c>
      <c r="E4" s="6" t="str">
        <f t="shared" si="1"/>
        <v>1958**</v>
      </c>
      <c r="F4" s="10" t="s">
        <v>945</v>
      </c>
      <c r="G4" s="12"/>
      <c r="H4" s="12"/>
      <c r="I4" s="12"/>
      <c r="J4" s="12"/>
      <c r="K4" s="12"/>
      <c r="L4" s="12"/>
      <c r="M4" s="12"/>
      <c r="N4" s="12"/>
      <c r="O4" s="10" t="s">
        <v>47</v>
      </c>
    </row>
    <row r="5" ht="50.1" customHeight="1" spans="1:15">
      <c r="A5" s="12"/>
      <c r="B5" s="10" t="s">
        <v>946</v>
      </c>
      <c r="C5" s="10" t="s">
        <v>53</v>
      </c>
      <c r="D5" s="6" t="str">
        <f t="shared" si="0"/>
        <v>男</v>
      </c>
      <c r="E5" s="6" t="str">
        <f t="shared" si="1"/>
        <v>1972**</v>
      </c>
      <c r="F5" s="10" t="s">
        <v>947</v>
      </c>
      <c r="G5" s="12"/>
      <c r="H5" s="12"/>
      <c r="I5" s="12"/>
      <c r="J5" s="12"/>
      <c r="K5" s="12"/>
      <c r="L5" s="12"/>
      <c r="M5" s="12"/>
      <c r="N5" s="12"/>
      <c r="O5" s="10" t="s">
        <v>47</v>
      </c>
    </row>
    <row r="6" ht="50.1" customHeight="1" spans="1:15">
      <c r="A6" s="12"/>
      <c r="B6" s="10" t="s">
        <v>948</v>
      </c>
      <c r="C6" s="10" t="s">
        <v>49</v>
      </c>
      <c r="D6" s="6" t="str">
        <f t="shared" si="0"/>
        <v>女</v>
      </c>
      <c r="E6" s="6" t="str">
        <f t="shared" si="1"/>
        <v>1980**</v>
      </c>
      <c r="F6" s="10" t="s">
        <v>949</v>
      </c>
      <c r="G6" s="12"/>
      <c r="H6" s="12"/>
      <c r="I6" s="12"/>
      <c r="J6" s="12"/>
      <c r="K6" s="12"/>
      <c r="L6" s="12"/>
      <c r="M6" s="12"/>
      <c r="N6" s="12"/>
      <c r="O6" s="10" t="s">
        <v>47</v>
      </c>
    </row>
    <row r="7" ht="50.1" customHeight="1" spans="1:15">
      <c r="A7" s="12"/>
      <c r="B7" s="10" t="s">
        <v>950</v>
      </c>
      <c r="C7" s="10" t="s">
        <v>842</v>
      </c>
      <c r="D7" s="6" t="str">
        <f t="shared" si="0"/>
        <v>女</v>
      </c>
      <c r="E7" s="6" t="str">
        <f t="shared" si="1"/>
        <v>2003**</v>
      </c>
      <c r="F7" s="10" t="s">
        <v>951</v>
      </c>
      <c r="G7" s="12"/>
      <c r="H7" s="12"/>
      <c r="I7" s="12"/>
      <c r="J7" s="12"/>
      <c r="K7" s="12"/>
      <c r="L7" s="12"/>
      <c r="M7" s="12"/>
      <c r="N7" s="12"/>
      <c r="O7" s="10"/>
    </row>
    <row r="8" ht="50.1" customHeight="1" spans="1:15">
      <c r="A8" s="13"/>
      <c r="B8" s="10" t="s">
        <v>952</v>
      </c>
      <c r="C8" s="10" t="s">
        <v>177</v>
      </c>
      <c r="D8" s="6" t="str">
        <f t="shared" si="0"/>
        <v>女</v>
      </c>
      <c r="E8" s="6" t="str">
        <f t="shared" si="1"/>
        <v>1974**</v>
      </c>
      <c r="F8" s="10" t="s">
        <v>953</v>
      </c>
      <c r="G8" s="13"/>
      <c r="H8" s="13"/>
      <c r="I8" s="13"/>
      <c r="J8" s="13"/>
      <c r="K8" s="13"/>
      <c r="L8" s="13"/>
      <c r="M8" s="13"/>
      <c r="N8" s="13"/>
      <c r="O8" s="10" t="s">
        <v>47</v>
      </c>
    </row>
    <row r="9" ht="39" customHeight="1" spans="1:15">
      <c r="A9" s="11">
        <v>2</v>
      </c>
      <c r="B9" s="10" t="s">
        <v>954</v>
      </c>
      <c r="C9" s="10" t="s">
        <v>42</v>
      </c>
      <c r="D9" s="6" t="str">
        <f t="shared" si="0"/>
        <v>男</v>
      </c>
      <c r="E9" s="6" t="str">
        <f t="shared" si="1"/>
        <v>1969**</v>
      </c>
      <c r="F9" s="10" t="s">
        <v>955</v>
      </c>
      <c r="G9" s="11" t="s">
        <v>941</v>
      </c>
      <c r="H9" s="11">
        <v>10</v>
      </c>
      <c r="I9" s="11">
        <v>5</v>
      </c>
      <c r="J9" s="11" t="s">
        <v>956</v>
      </c>
      <c r="K9" s="11">
        <v>1.45</v>
      </c>
      <c r="L9" s="11">
        <v>0.99</v>
      </c>
      <c r="M9" s="11">
        <v>0.046</v>
      </c>
      <c r="N9" s="11" t="s">
        <v>957</v>
      </c>
      <c r="O9" s="10" t="s">
        <v>47</v>
      </c>
    </row>
    <row r="10" ht="39" customHeight="1" spans="1:15">
      <c r="A10" s="12"/>
      <c r="B10" s="10" t="s">
        <v>958</v>
      </c>
      <c r="C10" s="10" t="s">
        <v>56</v>
      </c>
      <c r="D10" s="6" t="str">
        <f t="shared" si="0"/>
        <v>女</v>
      </c>
      <c r="E10" s="6" t="str">
        <f t="shared" si="1"/>
        <v>1976**</v>
      </c>
      <c r="F10" s="10" t="s">
        <v>959</v>
      </c>
      <c r="G10" s="12"/>
      <c r="H10" s="12"/>
      <c r="I10" s="12"/>
      <c r="J10" s="12"/>
      <c r="K10" s="12"/>
      <c r="L10" s="12"/>
      <c r="M10" s="12"/>
      <c r="N10" s="12"/>
      <c r="O10" s="10" t="s">
        <v>47</v>
      </c>
    </row>
    <row r="11" ht="39" customHeight="1" spans="1:15">
      <c r="A11" s="12"/>
      <c r="B11" s="10" t="s">
        <v>960</v>
      </c>
      <c r="C11" s="10" t="s">
        <v>70</v>
      </c>
      <c r="D11" s="6" t="str">
        <f t="shared" si="0"/>
        <v>女</v>
      </c>
      <c r="E11" s="6" t="str">
        <f t="shared" si="1"/>
        <v>1997**</v>
      </c>
      <c r="F11" s="10" t="s">
        <v>961</v>
      </c>
      <c r="G11" s="12"/>
      <c r="H11" s="12"/>
      <c r="I11" s="12"/>
      <c r="J11" s="12"/>
      <c r="K11" s="12"/>
      <c r="L11" s="12"/>
      <c r="M11" s="12"/>
      <c r="N11" s="12"/>
      <c r="O11" s="10" t="s">
        <v>47</v>
      </c>
    </row>
    <row r="12" ht="39" customHeight="1" spans="1:15">
      <c r="A12" s="12"/>
      <c r="B12" s="10" t="s">
        <v>962</v>
      </c>
      <c r="C12" s="10" t="s">
        <v>53</v>
      </c>
      <c r="D12" s="6" t="str">
        <f t="shared" si="0"/>
        <v>男</v>
      </c>
      <c r="E12" s="6" t="str">
        <f t="shared" si="1"/>
        <v>1989**</v>
      </c>
      <c r="F12" s="10" t="s">
        <v>963</v>
      </c>
      <c r="G12" s="12"/>
      <c r="H12" s="12"/>
      <c r="I12" s="12"/>
      <c r="J12" s="12"/>
      <c r="K12" s="12"/>
      <c r="L12" s="12"/>
      <c r="M12" s="12"/>
      <c r="N12" s="12"/>
      <c r="O12" s="10" t="s">
        <v>47</v>
      </c>
    </row>
    <row r="13" ht="39" customHeight="1" spans="1:15">
      <c r="A13" s="13"/>
      <c r="B13" s="10" t="s">
        <v>964</v>
      </c>
      <c r="C13" s="10" t="s">
        <v>56</v>
      </c>
      <c r="D13" s="6" t="str">
        <f t="shared" si="0"/>
        <v>女</v>
      </c>
      <c r="E13" s="6" t="str">
        <f t="shared" si="1"/>
        <v>1991**</v>
      </c>
      <c r="F13" s="10" t="s">
        <v>965</v>
      </c>
      <c r="G13" s="13"/>
      <c r="H13" s="13"/>
      <c r="I13" s="13"/>
      <c r="J13" s="13"/>
      <c r="K13" s="13"/>
      <c r="L13" s="13"/>
      <c r="M13" s="13"/>
      <c r="N13" s="13"/>
      <c r="O13" s="10"/>
    </row>
    <row r="14" ht="42.95" customHeight="1" spans="1:15">
      <c r="A14" s="11">
        <v>3</v>
      </c>
      <c r="B14" s="10" t="s">
        <v>966</v>
      </c>
      <c r="C14" s="10" t="s">
        <v>42</v>
      </c>
      <c r="D14" s="6" t="str">
        <f t="shared" si="0"/>
        <v>女</v>
      </c>
      <c r="E14" s="6" t="str">
        <f t="shared" si="1"/>
        <v>1947**</v>
      </c>
      <c r="F14" s="10" t="s">
        <v>967</v>
      </c>
      <c r="G14" s="11" t="s">
        <v>941</v>
      </c>
      <c r="H14" s="11">
        <v>5</v>
      </c>
      <c r="I14" s="11">
        <v>3</v>
      </c>
      <c r="J14" s="11" t="s">
        <v>968</v>
      </c>
      <c r="K14" s="11">
        <v>1.61</v>
      </c>
      <c r="L14" s="11">
        <v>1.61</v>
      </c>
      <c r="M14" s="11">
        <v>0</v>
      </c>
      <c r="N14" s="11" t="s">
        <v>969</v>
      </c>
      <c r="O14" s="10" t="s">
        <v>47</v>
      </c>
    </row>
    <row r="15" ht="41.1" customHeight="1" spans="1:15">
      <c r="A15" s="12"/>
      <c r="B15" s="10" t="s">
        <v>970</v>
      </c>
      <c r="C15" s="10" t="s">
        <v>73</v>
      </c>
      <c r="D15" s="6" t="str">
        <f t="shared" si="0"/>
        <v>男</v>
      </c>
      <c r="E15" s="6" t="str">
        <f t="shared" si="1"/>
        <v>1976**</v>
      </c>
      <c r="F15" s="10" t="s">
        <v>971</v>
      </c>
      <c r="G15" s="12"/>
      <c r="H15" s="12"/>
      <c r="I15" s="12"/>
      <c r="J15" s="12"/>
      <c r="K15" s="12"/>
      <c r="L15" s="12"/>
      <c r="M15" s="12"/>
      <c r="N15" s="12"/>
      <c r="O15" s="10" t="s">
        <v>47</v>
      </c>
    </row>
    <row r="16" customHeight="1" spans="1:15">
      <c r="A16" s="13"/>
      <c r="B16" s="10" t="s">
        <v>972</v>
      </c>
      <c r="C16" s="10" t="s">
        <v>49</v>
      </c>
      <c r="D16" s="6" t="str">
        <f t="shared" si="0"/>
        <v>女</v>
      </c>
      <c r="E16" s="6" t="str">
        <f t="shared" si="1"/>
        <v>1981**</v>
      </c>
      <c r="F16" s="10" t="s">
        <v>973</v>
      </c>
      <c r="G16" s="13"/>
      <c r="H16" s="13"/>
      <c r="I16" s="13"/>
      <c r="J16" s="13"/>
      <c r="K16" s="13"/>
      <c r="L16" s="13"/>
      <c r="M16" s="13"/>
      <c r="N16" s="13"/>
      <c r="O16" s="10" t="s">
        <v>47</v>
      </c>
    </row>
    <row r="17" ht="60" customHeight="1" spans="1:15">
      <c r="A17" s="11">
        <v>4</v>
      </c>
      <c r="B17" s="10" t="s">
        <v>974</v>
      </c>
      <c r="C17" s="10" t="s">
        <v>42</v>
      </c>
      <c r="D17" s="6" t="str">
        <f t="shared" si="0"/>
        <v>男</v>
      </c>
      <c r="E17" s="6" t="str">
        <f t="shared" si="1"/>
        <v>1957**</v>
      </c>
      <c r="F17" s="10" t="s">
        <v>922</v>
      </c>
      <c r="G17" s="11" t="s">
        <v>941</v>
      </c>
      <c r="H17" s="11">
        <v>9</v>
      </c>
      <c r="I17" s="11">
        <v>5</v>
      </c>
      <c r="J17" s="11" t="s">
        <v>975</v>
      </c>
      <c r="K17" s="11">
        <v>3.27</v>
      </c>
      <c r="L17" s="11">
        <v>2.93</v>
      </c>
      <c r="M17" s="11">
        <v>0.037</v>
      </c>
      <c r="N17" s="11" t="s">
        <v>943</v>
      </c>
      <c r="O17" s="10" t="s">
        <v>47</v>
      </c>
    </row>
    <row r="18" ht="60" customHeight="1" spans="1:15">
      <c r="A18" s="12"/>
      <c r="B18" s="10" t="s">
        <v>976</v>
      </c>
      <c r="C18" s="10" t="s">
        <v>53</v>
      </c>
      <c r="D18" s="6" t="str">
        <f t="shared" si="0"/>
        <v>男</v>
      </c>
      <c r="E18" s="6" t="str">
        <f t="shared" si="1"/>
        <v>1982**</v>
      </c>
      <c r="F18" s="10" t="s">
        <v>977</v>
      </c>
      <c r="G18" s="12"/>
      <c r="H18" s="12"/>
      <c r="I18" s="12"/>
      <c r="J18" s="12"/>
      <c r="K18" s="12"/>
      <c r="L18" s="12"/>
      <c r="M18" s="12"/>
      <c r="N18" s="12"/>
      <c r="O18" s="10" t="s">
        <v>47</v>
      </c>
    </row>
    <row r="19" ht="60" customHeight="1" spans="1:16">
      <c r="A19" s="12"/>
      <c r="B19" s="10" t="s">
        <v>978</v>
      </c>
      <c r="C19" s="10" t="s">
        <v>49</v>
      </c>
      <c r="D19" s="6" t="str">
        <f t="shared" si="0"/>
        <v>女</v>
      </c>
      <c r="E19" s="6" t="str">
        <f t="shared" si="1"/>
        <v>1985**</v>
      </c>
      <c r="F19" s="10" t="s">
        <v>979</v>
      </c>
      <c r="G19" s="12"/>
      <c r="H19" s="12"/>
      <c r="I19" s="12"/>
      <c r="J19" s="12"/>
      <c r="K19" s="12"/>
      <c r="L19" s="12"/>
      <c r="M19" s="12"/>
      <c r="N19" s="12"/>
      <c r="O19" s="10" t="s">
        <v>47</v>
      </c>
      <c r="P19" s="15"/>
    </row>
    <row r="20" ht="60" customHeight="1" spans="1:15">
      <c r="A20" s="12"/>
      <c r="B20" s="10" t="s">
        <v>980</v>
      </c>
      <c r="C20" s="10" t="s">
        <v>53</v>
      </c>
      <c r="D20" s="6" t="str">
        <f t="shared" si="0"/>
        <v>男</v>
      </c>
      <c r="E20" s="6" t="str">
        <f t="shared" si="1"/>
        <v>1984**</v>
      </c>
      <c r="F20" s="10" t="s">
        <v>981</v>
      </c>
      <c r="G20" s="12"/>
      <c r="H20" s="12"/>
      <c r="I20" s="12"/>
      <c r="J20" s="12"/>
      <c r="K20" s="12"/>
      <c r="L20" s="12"/>
      <c r="M20" s="12"/>
      <c r="N20" s="12"/>
      <c r="O20" s="10" t="s">
        <v>47</v>
      </c>
    </row>
    <row r="21" ht="60" customHeight="1" spans="1:15">
      <c r="A21" s="13"/>
      <c r="B21" s="10" t="s">
        <v>982</v>
      </c>
      <c r="C21" s="10" t="s">
        <v>49</v>
      </c>
      <c r="D21" s="6" t="str">
        <f t="shared" si="0"/>
        <v>女</v>
      </c>
      <c r="E21" s="6" t="str">
        <f t="shared" si="1"/>
        <v>1988**</v>
      </c>
      <c r="F21" s="10" t="s">
        <v>983</v>
      </c>
      <c r="G21" s="13"/>
      <c r="H21" s="13"/>
      <c r="I21" s="13"/>
      <c r="J21" s="13"/>
      <c r="K21" s="13"/>
      <c r="L21" s="13"/>
      <c r="M21" s="13"/>
      <c r="N21" s="13"/>
      <c r="O21" s="10" t="s">
        <v>47</v>
      </c>
    </row>
    <row r="22" ht="51.95" customHeight="1" spans="1:15">
      <c r="A22" s="11">
        <v>5</v>
      </c>
      <c r="B22" s="10" t="s">
        <v>984</v>
      </c>
      <c r="C22" s="10" t="s">
        <v>42</v>
      </c>
      <c r="D22" s="6" t="str">
        <f t="shared" si="0"/>
        <v>男</v>
      </c>
      <c r="E22" s="6" t="str">
        <f t="shared" si="1"/>
        <v>1974**</v>
      </c>
      <c r="F22" s="10" t="s">
        <v>985</v>
      </c>
      <c r="G22" s="11" t="s">
        <v>941</v>
      </c>
      <c r="H22" s="11">
        <v>7</v>
      </c>
      <c r="I22" s="11">
        <v>4</v>
      </c>
      <c r="J22" s="11" t="s">
        <v>926</v>
      </c>
      <c r="K22" s="11">
        <v>2.13</v>
      </c>
      <c r="L22" s="11">
        <v>1.42</v>
      </c>
      <c r="M22" s="11">
        <v>0.101</v>
      </c>
      <c r="N22" s="11" t="s">
        <v>689</v>
      </c>
      <c r="O22" s="10" t="s">
        <v>47</v>
      </c>
    </row>
    <row r="23" s="2" customFormat="1" ht="51.95" customHeight="1" spans="1:15">
      <c r="A23" s="12"/>
      <c r="B23" s="10" t="s">
        <v>986</v>
      </c>
      <c r="C23" s="10" t="s">
        <v>56</v>
      </c>
      <c r="D23" s="6" t="str">
        <f t="shared" si="0"/>
        <v>女</v>
      </c>
      <c r="E23" s="6" t="str">
        <f t="shared" si="1"/>
        <v>1976**</v>
      </c>
      <c r="F23" s="10" t="s">
        <v>240</v>
      </c>
      <c r="G23" s="12"/>
      <c r="H23" s="12"/>
      <c r="I23" s="12"/>
      <c r="J23" s="12"/>
      <c r="K23" s="12"/>
      <c r="L23" s="12"/>
      <c r="M23" s="12"/>
      <c r="N23" s="12"/>
      <c r="O23" s="10" t="s">
        <v>987</v>
      </c>
    </row>
    <row r="24" ht="51.95" customHeight="1" spans="1:15">
      <c r="A24" s="12"/>
      <c r="B24" s="10" t="s">
        <v>988</v>
      </c>
      <c r="C24" s="10" t="s">
        <v>989</v>
      </c>
      <c r="D24" s="6" t="str">
        <f t="shared" si="0"/>
        <v>女</v>
      </c>
      <c r="E24" s="6" t="str">
        <f t="shared" si="1"/>
        <v>1961**</v>
      </c>
      <c r="F24" s="10" t="s">
        <v>990</v>
      </c>
      <c r="G24" s="12"/>
      <c r="H24" s="12"/>
      <c r="I24" s="12"/>
      <c r="J24" s="12"/>
      <c r="K24" s="12"/>
      <c r="L24" s="12"/>
      <c r="M24" s="12"/>
      <c r="N24" s="12"/>
      <c r="O24" s="10" t="s">
        <v>47</v>
      </c>
    </row>
    <row r="25" ht="51.95" customHeight="1" spans="1:15">
      <c r="A25" s="13"/>
      <c r="B25" s="6" t="s">
        <v>991</v>
      </c>
      <c r="C25" s="6" t="s">
        <v>247</v>
      </c>
      <c r="D25" s="6" t="str">
        <f t="shared" si="0"/>
        <v>男</v>
      </c>
      <c r="E25" s="6" t="str">
        <f t="shared" si="1"/>
        <v>1947**</v>
      </c>
      <c r="F25" s="6" t="s">
        <v>992</v>
      </c>
      <c r="G25" s="13"/>
      <c r="H25" s="13"/>
      <c r="I25" s="13"/>
      <c r="J25" s="13"/>
      <c r="K25" s="13"/>
      <c r="L25" s="13"/>
      <c r="M25" s="13"/>
      <c r="N25" s="13"/>
      <c r="O25" s="10" t="s">
        <v>993</v>
      </c>
    </row>
    <row r="26" s="2" customFormat="1" ht="53.1" customHeight="1" spans="1:15">
      <c r="A26" s="11">
        <v>6</v>
      </c>
      <c r="B26" s="6" t="s">
        <v>994</v>
      </c>
      <c r="C26" s="6" t="s">
        <v>42</v>
      </c>
      <c r="D26" s="6" t="str">
        <f t="shared" si="0"/>
        <v>男</v>
      </c>
      <c r="E26" s="6" t="str">
        <f t="shared" si="1"/>
        <v>1952**</v>
      </c>
      <c r="F26" s="6" t="s">
        <v>995</v>
      </c>
      <c r="G26" s="11" t="s">
        <v>941</v>
      </c>
      <c r="H26" s="11">
        <v>7</v>
      </c>
      <c r="I26" s="11">
        <v>5</v>
      </c>
      <c r="J26" s="11" t="s">
        <v>996</v>
      </c>
      <c r="K26" s="11">
        <v>3.04</v>
      </c>
      <c r="L26" s="11">
        <v>1.61</v>
      </c>
      <c r="M26" s="11">
        <v>0.204</v>
      </c>
      <c r="N26" s="11" t="s">
        <v>969</v>
      </c>
      <c r="O26" s="10" t="s">
        <v>47</v>
      </c>
    </row>
    <row r="27" ht="53.1" customHeight="1" spans="1:15">
      <c r="A27" s="12"/>
      <c r="B27" s="6" t="s">
        <v>997</v>
      </c>
      <c r="C27" s="6" t="s">
        <v>56</v>
      </c>
      <c r="D27" s="6" t="str">
        <f t="shared" si="0"/>
        <v>女</v>
      </c>
      <c r="E27" s="6" t="str">
        <f t="shared" si="1"/>
        <v>1953**</v>
      </c>
      <c r="F27" s="6" t="s">
        <v>998</v>
      </c>
      <c r="G27" s="12"/>
      <c r="H27" s="12"/>
      <c r="I27" s="12"/>
      <c r="J27" s="12"/>
      <c r="K27" s="12"/>
      <c r="L27" s="12"/>
      <c r="M27" s="12"/>
      <c r="N27" s="12"/>
      <c r="O27" s="10" t="s">
        <v>47</v>
      </c>
    </row>
    <row r="28" ht="53.1" customHeight="1" spans="1:16">
      <c r="A28" s="12"/>
      <c r="B28" s="6" t="s">
        <v>999</v>
      </c>
      <c r="C28" s="6" t="s">
        <v>73</v>
      </c>
      <c r="D28" s="6" t="str">
        <f t="shared" si="0"/>
        <v>男</v>
      </c>
      <c r="E28" s="6" t="str">
        <f t="shared" si="1"/>
        <v>1979**</v>
      </c>
      <c r="F28" s="6" t="s">
        <v>1000</v>
      </c>
      <c r="G28" s="12"/>
      <c r="H28" s="12"/>
      <c r="I28" s="12"/>
      <c r="J28" s="12"/>
      <c r="K28" s="12"/>
      <c r="L28" s="12"/>
      <c r="M28" s="12"/>
      <c r="N28" s="12"/>
      <c r="O28" s="10" t="s">
        <v>82</v>
      </c>
      <c r="P28" s="15"/>
    </row>
    <row r="29" ht="53.1" customHeight="1" spans="1:15">
      <c r="A29" s="12"/>
      <c r="B29" s="6" t="s">
        <v>1001</v>
      </c>
      <c r="C29" s="6" t="s">
        <v>49</v>
      </c>
      <c r="D29" s="6" t="str">
        <f t="shared" si="0"/>
        <v>女</v>
      </c>
      <c r="E29" s="6" t="str">
        <f t="shared" si="1"/>
        <v>1982**</v>
      </c>
      <c r="F29" s="6" t="s">
        <v>1002</v>
      </c>
      <c r="G29" s="12"/>
      <c r="H29" s="12"/>
      <c r="I29" s="12"/>
      <c r="J29" s="12"/>
      <c r="K29" s="12"/>
      <c r="L29" s="12"/>
      <c r="M29" s="12"/>
      <c r="N29" s="12"/>
      <c r="O29" s="10" t="s">
        <v>82</v>
      </c>
    </row>
    <row r="30" ht="53.1" customHeight="1" spans="1:15">
      <c r="A30" s="13"/>
      <c r="B30" s="10" t="s">
        <v>1003</v>
      </c>
      <c r="C30" s="10" t="s">
        <v>70</v>
      </c>
      <c r="D30" s="6" t="str">
        <f t="shared" si="0"/>
        <v>女</v>
      </c>
      <c r="E30" s="6" t="str">
        <f t="shared" si="1"/>
        <v>1985**</v>
      </c>
      <c r="F30" s="10" t="s">
        <v>1004</v>
      </c>
      <c r="G30" s="13"/>
      <c r="H30" s="13"/>
      <c r="I30" s="13"/>
      <c r="J30" s="13"/>
      <c r="K30" s="13"/>
      <c r="L30" s="13"/>
      <c r="M30" s="13"/>
      <c r="N30" s="13"/>
      <c r="O30" s="10" t="s">
        <v>82</v>
      </c>
    </row>
    <row r="31" ht="87" customHeight="1" spans="1:15">
      <c r="A31" s="10">
        <v>7</v>
      </c>
      <c r="B31" s="10" t="s">
        <v>1005</v>
      </c>
      <c r="C31" s="10" t="s">
        <v>42</v>
      </c>
      <c r="D31" s="6" t="str">
        <f t="shared" si="0"/>
        <v>女</v>
      </c>
      <c r="E31" s="6" t="str">
        <f t="shared" si="1"/>
        <v>1951**</v>
      </c>
      <c r="F31" s="10" t="s">
        <v>1006</v>
      </c>
      <c r="G31" s="10" t="s">
        <v>941</v>
      </c>
      <c r="H31" s="10">
        <v>1</v>
      </c>
      <c r="I31" s="10">
        <v>1</v>
      </c>
      <c r="J31" s="10" t="s">
        <v>1007</v>
      </c>
      <c r="K31" s="10">
        <v>1.51</v>
      </c>
      <c r="L31" s="10">
        <v>1.51</v>
      </c>
      <c r="M31" s="10">
        <v>0</v>
      </c>
      <c r="N31" s="10" t="s">
        <v>689</v>
      </c>
      <c r="O31" s="10" t="s">
        <v>47</v>
      </c>
    </row>
    <row r="32" ht="45.95" customHeight="1" spans="1:15">
      <c r="A32" s="11">
        <v>8</v>
      </c>
      <c r="B32" s="10" t="s">
        <v>1008</v>
      </c>
      <c r="C32" s="10" t="s">
        <v>42</v>
      </c>
      <c r="D32" s="6" t="str">
        <f t="shared" si="0"/>
        <v>女</v>
      </c>
      <c r="E32" s="6" t="str">
        <f t="shared" si="1"/>
        <v>1952**</v>
      </c>
      <c r="F32" s="10" t="s">
        <v>1009</v>
      </c>
      <c r="G32" s="11" t="s">
        <v>941</v>
      </c>
      <c r="H32" s="11">
        <v>11</v>
      </c>
      <c r="I32" s="11">
        <v>7</v>
      </c>
      <c r="J32" s="11" t="s">
        <v>1010</v>
      </c>
      <c r="K32" s="11">
        <v>2.93</v>
      </c>
      <c r="L32" s="11">
        <v>2.12</v>
      </c>
      <c r="M32" s="11">
        <v>0.081</v>
      </c>
      <c r="N32" s="11" t="s">
        <v>405</v>
      </c>
      <c r="O32" s="10" t="s">
        <v>47</v>
      </c>
    </row>
    <row r="33" ht="45.95" customHeight="1" spans="1:15">
      <c r="A33" s="12"/>
      <c r="B33" s="10" t="s">
        <v>1011</v>
      </c>
      <c r="C33" s="10" t="s">
        <v>53</v>
      </c>
      <c r="D33" s="6" t="str">
        <f t="shared" si="0"/>
        <v>男</v>
      </c>
      <c r="E33" s="6" t="str">
        <f t="shared" si="1"/>
        <v>1976**</v>
      </c>
      <c r="F33" s="10" t="s">
        <v>1012</v>
      </c>
      <c r="G33" s="12"/>
      <c r="H33" s="12"/>
      <c r="I33" s="12"/>
      <c r="J33" s="12"/>
      <c r="K33" s="12"/>
      <c r="L33" s="12"/>
      <c r="M33" s="12"/>
      <c r="N33" s="12"/>
      <c r="O33" s="10" t="s">
        <v>47</v>
      </c>
    </row>
    <row r="34" ht="45.95" customHeight="1" spans="1:15">
      <c r="A34" s="12"/>
      <c r="B34" s="10" t="s">
        <v>1013</v>
      </c>
      <c r="C34" s="10" t="s">
        <v>49</v>
      </c>
      <c r="D34" s="6" t="str">
        <f t="shared" si="0"/>
        <v>女</v>
      </c>
      <c r="E34" s="6" t="str">
        <f t="shared" si="1"/>
        <v>1975**</v>
      </c>
      <c r="F34" s="10" t="s">
        <v>1014</v>
      </c>
      <c r="G34" s="12"/>
      <c r="H34" s="12"/>
      <c r="I34" s="12"/>
      <c r="J34" s="12"/>
      <c r="K34" s="12"/>
      <c r="L34" s="12"/>
      <c r="M34" s="12"/>
      <c r="N34" s="12"/>
      <c r="O34" s="10" t="s">
        <v>47</v>
      </c>
    </row>
    <row r="35" ht="45.95" customHeight="1" spans="1:15">
      <c r="A35" s="12"/>
      <c r="B35" s="10" t="s">
        <v>1015</v>
      </c>
      <c r="C35" s="10" t="s">
        <v>842</v>
      </c>
      <c r="D35" s="6" t="str">
        <f t="shared" si="0"/>
        <v>女</v>
      </c>
      <c r="E35" s="6" t="str">
        <f t="shared" si="1"/>
        <v>1999**</v>
      </c>
      <c r="F35" s="10" t="s">
        <v>1016</v>
      </c>
      <c r="G35" s="12"/>
      <c r="H35" s="12"/>
      <c r="I35" s="12"/>
      <c r="J35" s="12"/>
      <c r="K35" s="12"/>
      <c r="L35" s="12"/>
      <c r="M35" s="12"/>
      <c r="N35" s="12"/>
      <c r="O35" s="10" t="s">
        <v>82</v>
      </c>
    </row>
    <row r="36" ht="45.95" customHeight="1" spans="1:15">
      <c r="A36" s="12"/>
      <c r="B36" s="10" t="s">
        <v>1017</v>
      </c>
      <c r="C36" s="10" t="s">
        <v>53</v>
      </c>
      <c r="D36" s="6" t="str">
        <f t="shared" si="0"/>
        <v>男</v>
      </c>
      <c r="E36" s="6" t="str">
        <f t="shared" si="1"/>
        <v>1979**</v>
      </c>
      <c r="F36" s="10" t="s">
        <v>1018</v>
      </c>
      <c r="G36" s="12"/>
      <c r="H36" s="12"/>
      <c r="I36" s="12"/>
      <c r="J36" s="12"/>
      <c r="K36" s="12"/>
      <c r="L36" s="12"/>
      <c r="M36" s="12"/>
      <c r="N36" s="12"/>
      <c r="O36" s="10" t="s">
        <v>47</v>
      </c>
    </row>
    <row r="37" ht="45.95" customHeight="1" spans="1:15">
      <c r="A37" s="12"/>
      <c r="B37" s="10" t="s">
        <v>1019</v>
      </c>
      <c r="C37" s="10" t="s">
        <v>49</v>
      </c>
      <c r="D37" s="6" t="str">
        <f t="shared" si="0"/>
        <v>女</v>
      </c>
      <c r="E37" s="6" t="str">
        <f t="shared" si="1"/>
        <v>1983**</v>
      </c>
      <c r="F37" s="10" t="s">
        <v>1020</v>
      </c>
      <c r="G37" s="12"/>
      <c r="H37" s="12"/>
      <c r="I37" s="12"/>
      <c r="J37" s="12"/>
      <c r="K37" s="12"/>
      <c r="L37" s="12"/>
      <c r="M37" s="12"/>
      <c r="N37" s="12"/>
      <c r="O37" s="10" t="s">
        <v>82</v>
      </c>
    </row>
    <row r="38" ht="45.95" customHeight="1" spans="1:15">
      <c r="A38" s="13"/>
      <c r="B38" s="10" t="s">
        <v>1021</v>
      </c>
      <c r="C38" s="10" t="s">
        <v>247</v>
      </c>
      <c r="D38" s="6" t="str">
        <f t="shared" si="0"/>
        <v>男</v>
      </c>
      <c r="E38" s="6" t="str">
        <f t="shared" si="1"/>
        <v>1949**</v>
      </c>
      <c r="F38" s="10" t="s">
        <v>1022</v>
      </c>
      <c r="G38" s="13"/>
      <c r="H38" s="13"/>
      <c r="I38" s="13"/>
      <c r="J38" s="13"/>
      <c r="K38" s="13"/>
      <c r="L38" s="13"/>
      <c r="M38" s="13"/>
      <c r="N38" s="13"/>
      <c r="O38" s="10" t="s">
        <v>1023</v>
      </c>
    </row>
    <row r="39" ht="75" customHeight="1" spans="1:15">
      <c r="A39" s="11">
        <v>9</v>
      </c>
      <c r="B39" s="10" t="s">
        <v>1024</v>
      </c>
      <c r="C39" s="10" t="s">
        <v>42</v>
      </c>
      <c r="D39" s="6" t="str">
        <f t="shared" si="0"/>
        <v>女</v>
      </c>
      <c r="E39" s="6" t="str">
        <f t="shared" si="1"/>
        <v>1975**</v>
      </c>
      <c r="F39" s="10" t="s">
        <v>1025</v>
      </c>
      <c r="G39" s="11" t="s">
        <v>941</v>
      </c>
      <c r="H39" s="11">
        <v>2</v>
      </c>
      <c r="I39" s="11">
        <v>2</v>
      </c>
      <c r="J39" s="11" t="s">
        <v>1026</v>
      </c>
      <c r="K39" s="11">
        <v>2.19</v>
      </c>
      <c r="L39" s="11">
        <v>2.19</v>
      </c>
      <c r="M39" s="11">
        <v>0</v>
      </c>
      <c r="N39" s="11" t="s">
        <v>46</v>
      </c>
      <c r="O39" s="10" t="s">
        <v>82</v>
      </c>
    </row>
    <row r="40" ht="75" customHeight="1" spans="1:15">
      <c r="A40" s="13"/>
      <c r="B40" s="10" t="s">
        <v>1027</v>
      </c>
      <c r="C40" s="10" t="s">
        <v>153</v>
      </c>
      <c r="D40" s="6" t="str">
        <f t="shared" si="0"/>
        <v>女</v>
      </c>
      <c r="E40" s="6" t="str">
        <f t="shared" si="1"/>
        <v>1951**</v>
      </c>
      <c r="F40" s="10" t="s">
        <v>1028</v>
      </c>
      <c r="G40" s="13"/>
      <c r="H40" s="13"/>
      <c r="I40" s="13"/>
      <c r="J40" s="13"/>
      <c r="K40" s="13"/>
      <c r="L40" s="13"/>
      <c r="M40" s="13"/>
      <c r="N40" s="13"/>
      <c r="O40" s="71" t="s">
        <v>1029</v>
      </c>
    </row>
    <row r="41" ht="27" customHeight="1" spans="1:15">
      <c r="A41" s="11">
        <v>10</v>
      </c>
      <c r="B41" s="10" t="s">
        <v>1030</v>
      </c>
      <c r="C41" s="10" t="s">
        <v>42</v>
      </c>
      <c r="D41" s="6" t="str">
        <f t="shared" si="0"/>
        <v>男</v>
      </c>
      <c r="E41" s="6" t="str">
        <f t="shared" si="1"/>
        <v>1952**</v>
      </c>
      <c r="F41" s="10" t="s">
        <v>1031</v>
      </c>
      <c r="G41" s="11" t="s">
        <v>941</v>
      </c>
      <c r="H41" s="11">
        <v>6</v>
      </c>
      <c r="I41" s="11">
        <v>4</v>
      </c>
      <c r="J41" s="11" t="s">
        <v>1007</v>
      </c>
      <c r="K41" s="11">
        <v>2.19</v>
      </c>
      <c r="L41" s="11">
        <v>0.76</v>
      </c>
      <c r="M41" s="11">
        <v>0.23</v>
      </c>
      <c r="N41" s="11" t="s">
        <v>689</v>
      </c>
      <c r="O41" s="10" t="s">
        <v>47</v>
      </c>
    </row>
    <row r="42" ht="27" customHeight="1" spans="1:15">
      <c r="A42" s="12"/>
      <c r="B42" s="10" t="s">
        <v>1032</v>
      </c>
      <c r="C42" s="10" t="s">
        <v>56</v>
      </c>
      <c r="D42" s="6" t="str">
        <f t="shared" si="0"/>
        <v>女</v>
      </c>
      <c r="E42" s="6" t="str">
        <f t="shared" si="1"/>
        <v>1954**</v>
      </c>
      <c r="F42" s="10" t="s">
        <v>1033</v>
      </c>
      <c r="G42" s="12"/>
      <c r="H42" s="12"/>
      <c r="I42" s="12"/>
      <c r="J42" s="12"/>
      <c r="K42" s="12"/>
      <c r="L42" s="12"/>
      <c r="M42" s="12"/>
      <c r="N42" s="12"/>
      <c r="O42" s="10" t="s">
        <v>1034</v>
      </c>
    </row>
    <row r="43" ht="27" customHeight="1" spans="1:15">
      <c r="A43" s="12"/>
      <c r="B43" s="10" t="s">
        <v>1035</v>
      </c>
      <c r="C43" s="10" t="s">
        <v>330</v>
      </c>
      <c r="D43" s="6" t="str">
        <f t="shared" si="0"/>
        <v>男</v>
      </c>
      <c r="E43" s="6" t="str">
        <f t="shared" si="1"/>
        <v>1977**</v>
      </c>
      <c r="F43" s="10" t="s">
        <v>1036</v>
      </c>
      <c r="G43" s="12"/>
      <c r="H43" s="12"/>
      <c r="I43" s="12"/>
      <c r="J43" s="12"/>
      <c r="K43" s="12"/>
      <c r="L43" s="12"/>
      <c r="M43" s="12"/>
      <c r="N43" s="12"/>
      <c r="O43" s="10" t="s">
        <v>47</v>
      </c>
    </row>
    <row r="44" ht="27" customHeight="1" spans="1:15">
      <c r="A44" s="13"/>
      <c r="B44" s="10" t="s">
        <v>1037</v>
      </c>
      <c r="C44" s="10" t="s">
        <v>70</v>
      </c>
      <c r="D44" s="6" t="str">
        <f t="shared" si="0"/>
        <v>女</v>
      </c>
      <c r="E44" s="6" t="str">
        <f t="shared" si="1"/>
        <v>1980**</v>
      </c>
      <c r="F44" s="10" t="s">
        <v>1038</v>
      </c>
      <c r="G44" s="13"/>
      <c r="H44" s="13"/>
      <c r="I44" s="13"/>
      <c r="J44" s="13"/>
      <c r="K44" s="13"/>
      <c r="L44" s="13"/>
      <c r="M44" s="13"/>
      <c r="N44" s="13"/>
      <c r="O44" s="10" t="s">
        <v>47</v>
      </c>
    </row>
    <row r="45" ht="77.1" customHeight="1" spans="1:15">
      <c r="A45" s="11">
        <v>11</v>
      </c>
      <c r="B45" s="6" t="s">
        <v>1039</v>
      </c>
      <c r="C45" s="6" t="s">
        <v>42</v>
      </c>
      <c r="D45" s="6" t="str">
        <f t="shared" si="0"/>
        <v>男</v>
      </c>
      <c r="E45" s="6" t="str">
        <f t="shared" si="1"/>
        <v>1986**</v>
      </c>
      <c r="F45" s="6" t="s">
        <v>1040</v>
      </c>
      <c r="G45" s="11" t="s">
        <v>941</v>
      </c>
      <c r="H45" s="11">
        <v>5</v>
      </c>
      <c r="I45" s="11">
        <v>4</v>
      </c>
      <c r="J45" s="11" t="s">
        <v>1041</v>
      </c>
      <c r="K45" s="11">
        <v>2.54</v>
      </c>
      <c r="L45" s="11">
        <v>2.07</v>
      </c>
      <c r="M45" s="11">
        <v>0.117</v>
      </c>
      <c r="N45" s="11" t="s">
        <v>405</v>
      </c>
      <c r="O45" s="10" t="s">
        <v>47</v>
      </c>
    </row>
    <row r="46" ht="77.1" customHeight="1" spans="1:15">
      <c r="A46" s="12"/>
      <c r="B46" s="6" t="s">
        <v>1042</v>
      </c>
      <c r="C46" s="6" t="s">
        <v>56</v>
      </c>
      <c r="D46" s="6" t="str">
        <f t="shared" si="0"/>
        <v>女</v>
      </c>
      <c r="E46" s="6" t="str">
        <f t="shared" si="1"/>
        <v>1996**</v>
      </c>
      <c r="F46" s="6" t="s">
        <v>1043</v>
      </c>
      <c r="G46" s="12"/>
      <c r="H46" s="12"/>
      <c r="I46" s="12"/>
      <c r="J46" s="12"/>
      <c r="K46" s="12"/>
      <c r="L46" s="12"/>
      <c r="M46" s="12"/>
      <c r="N46" s="12"/>
      <c r="O46" s="6" t="s">
        <v>47</v>
      </c>
    </row>
    <row r="47" s="2" customFormat="1" ht="77.1" customHeight="1" spans="1:15">
      <c r="A47" s="12"/>
      <c r="B47" s="6" t="s">
        <v>1044</v>
      </c>
      <c r="C47" s="6" t="s">
        <v>1045</v>
      </c>
      <c r="D47" s="6" t="str">
        <f t="shared" si="0"/>
        <v>女</v>
      </c>
      <c r="E47" s="6" t="str">
        <f t="shared" si="1"/>
        <v>1959**</v>
      </c>
      <c r="F47" s="6" t="s">
        <v>1046</v>
      </c>
      <c r="G47" s="12"/>
      <c r="H47" s="12"/>
      <c r="I47" s="12"/>
      <c r="J47" s="12"/>
      <c r="K47" s="12"/>
      <c r="L47" s="12"/>
      <c r="M47" s="12"/>
      <c r="N47" s="12"/>
      <c r="O47" s="6" t="s">
        <v>1047</v>
      </c>
    </row>
    <row r="48" s="2" customFormat="1" ht="77.1" customHeight="1" spans="1:15">
      <c r="A48" s="13"/>
      <c r="B48" s="6" t="s">
        <v>1048</v>
      </c>
      <c r="C48" s="6" t="s">
        <v>435</v>
      </c>
      <c r="D48" s="6" t="str">
        <f t="shared" si="0"/>
        <v>女</v>
      </c>
      <c r="E48" s="6" t="str">
        <f t="shared" si="1"/>
        <v>1986**</v>
      </c>
      <c r="F48" s="6" t="s">
        <v>1049</v>
      </c>
      <c r="G48" s="13"/>
      <c r="H48" s="13"/>
      <c r="I48" s="13"/>
      <c r="J48" s="13"/>
      <c r="K48" s="13"/>
      <c r="L48" s="13"/>
      <c r="M48" s="13"/>
      <c r="N48" s="13"/>
      <c r="O48" s="10" t="s">
        <v>1050</v>
      </c>
    </row>
    <row r="49" customHeight="1" spans="1:15">
      <c r="A49" s="11">
        <v>12</v>
      </c>
      <c r="B49" s="10" t="s">
        <v>1051</v>
      </c>
      <c r="C49" s="10" t="s">
        <v>42</v>
      </c>
      <c r="D49" s="6" t="str">
        <f t="shared" si="0"/>
        <v>男</v>
      </c>
      <c r="E49" s="6" t="str">
        <f t="shared" si="1"/>
        <v>1970**</v>
      </c>
      <c r="F49" s="10" t="s">
        <v>1052</v>
      </c>
      <c r="G49" s="11" t="s">
        <v>941</v>
      </c>
      <c r="H49" s="11">
        <v>5</v>
      </c>
      <c r="I49" s="11">
        <v>5</v>
      </c>
      <c r="J49" s="11" t="s">
        <v>1026</v>
      </c>
      <c r="K49" s="11">
        <v>3.68</v>
      </c>
      <c r="L49" s="11">
        <v>3.35</v>
      </c>
      <c r="M49" s="11">
        <v>0.066</v>
      </c>
      <c r="N49" s="11" t="s">
        <v>46</v>
      </c>
      <c r="O49" s="10" t="s">
        <v>47</v>
      </c>
    </row>
    <row r="50" customHeight="1" spans="1:15">
      <c r="A50" s="12"/>
      <c r="B50" s="10" t="s">
        <v>1053</v>
      </c>
      <c r="C50" s="10" t="s">
        <v>56</v>
      </c>
      <c r="D50" s="6" t="str">
        <f t="shared" si="0"/>
        <v>女</v>
      </c>
      <c r="E50" s="6" t="str">
        <f t="shared" si="1"/>
        <v>1970**</v>
      </c>
      <c r="F50" s="10" t="s">
        <v>1054</v>
      </c>
      <c r="G50" s="12"/>
      <c r="H50" s="12"/>
      <c r="I50" s="12"/>
      <c r="J50" s="12"/>
      <c r="K50" s="12"/>
      <c r="L50" s="12"/>
      <c r="M50" s="12"/>
      <c r="N50" s="12"/>
      <c r="O50" s="10" t="s">
        <v>47</v>
      </c>
    </row>
    <row r="51" customHeight="1" spans="1:15">
      <c r="A51" s="12"/>
      <c r="B51" s="10" t="s">
        <v>1055</v>
      </c>
      <c r="C51" s="10" t="s">
        <v>70</v>
      </c>
      <c r="D51" s="6" t="str">
        <f t="shared" si="0"/>
        <v>女</v>
      </c>
      <c r="E51" s="6" t="str">
        <f t="shared" si="1"/>
        <v>1996**</v>
      </c>
      <c r="F51" s="10" t="s">
        <v>1056</v>
      </c>
      <c r="G51" s="12"/>
      <c r="H51" s="12"/>
      <c r="I51" s="12"/>
      <c r="J51" s="12"/>
      <c r="K51" s="12"/>
      <c r="L51" s="12"/>
      <c r="M51" s="12"/>
      <c r="N51" s="12"/>
      <c r="O51" s="10" t="s">
        <v>82</v>
      </c>
    </row>
    <row r="52" customHeight="1" spans="1:15">
      <c r="A52" s="12"/>
      <c r="B52" s="10" t="s">
        <v>1057</v>
      </c>
      <c r="C52" s="10" t="s">
        <v>70</v>
      </c>
      <c r="D52" s="6" t="str">
        <f t="shared" si="0"/>
        <v>女</v>
      </c>
      <c r="E52" s="6" t="str">
        <f t="shared" si="1"/>
        <v>2000**</v>
      </c>
      <c r="F52" s="10" t="s">
        <v>1058</v>
      </c>
      <c r="G52" s="12"/>
      <c r="H52" s="12"/>
      <c r="I52" s="12"/>
      <c r="J52" s="12"/>
      <c r="K52" s="12"/>
      <c r="L52" s="12"/>
      <c r="M52" s="12"/>
      <c r="N52" s="12"/>
      <c r="O52" s="10" t="s">
        <v>82</v>
      </c>
    </row>
    <row r="53" customHeight="1" spans="1:15">
      <c r="A53" s="13"/>
      <c r="B53" s="10" t="s">
        <v>1059</v>
      </c>
      <c r="C53" s="10" t="s">
        <v>283</v>
      </c>
      <c r="D53" s="6" t="str">
        <f t="shared" si="0"/>
        <v>女</v>
      </c>
      <c r="E53" s="6" t="str">
        <f t="shared" si="1"/>
        <v>1946**</v>
      </c>
      <c r="F53" s="10" t="s">
        <v>1060</v>
      </c>
      <c r="G53" s="13"/>
      <c r="H53" s="13"/>
      <c r="I53" s="13"/>
      <c r="J53" s="13"/>
      <c r="K53" s="13"/>
      <c r="L53" s="13"/>
      <c r="M53" s="13"/>
      <c r="N53" s="13"/>
      <c r="O53" s="10" t="s">
        <v>47</v>
      </c>
    </row>
    <row r="54" ht="45.95" customHeight="1" spans="1:15">
      <c r="A54" s="11">
        <v>13</v>
      </c>
      <c r="B54" s="10" t="s">
        <v>1061</v>
      </c>
      <c r="C54" s="10" t="s">
        <v>42</v>
      </c>
      <c r="D54" s="6" t="str">
        <f t="shared" si="0"/>
        <v>女</v>
      </c>
      <c r="E54" s="6" t="str">
        <f t="shared" si="1"/>
        <v>1962**</v>
      </c>
      <c r="F54" s="10" t="s">
        <v>1062</v>
      </c>
      <c r="G54" s="8" t="s">
        <v>941</v>
      </c>
      <c r="H54" s="8">
        <v>2</v>
      </c>
      <c r="I54" s="8">
        <v>2</v>
      </c>
      <c r="J54" s="8" t="s">
        <v>1063</v>
      </c>
      <c r="K54" s="8">
        <v>1.25</v>
      </c>
      <c r="L54" s="8">
        <v>0.8</v>
      </c>
      <c r="M54" s="8">
        <v>0.225</v>
      </c>
      <c r="N54" s="11" t="s">
        <v>812</v>
      </c>
      <c r="O54" s="10" t="s">
        <v>82</v>
      </c>
    </row>
    <row r="55" ht="45.95" customHeight="1" spans="1:15">
      <c r="A55" s="13"/>
      <c r="B55" s="10" t="s">
        <v>1064</v>
      </c>
      <c r="C55" s="10" t="s">
        <v>73</v>
      </c>
      <c r="D55" s="6" t="str">
        <f t="shared" si="0"/>
        <v>男</v>
      </c>
      <c r="E55" s="6" t="str">
        <f t="shared" si="1"/>
        <v>1983**</v>
      </c>
      <c r="F55" s="10" t="s">
        <v>1065</v>
      </c>
      <c r="G55" s="7"/>
      <c r="H55" s="7"/>
      <c r="I55" s="7"/>
      <c r="J55" s="7"/>
      <c r="K55" s="7"/>
      <c r="L55" s="7"/>
      <c r="M55" s="7"/>
      <c r="N55" s="13"/>
      <c r="O55" s="10" t="s">
        <v>47</v>
      </c>
    </row>
    <row r="56" customHeight="1" spans="1:15">
      <c r="A56" s="11">
        <v>14</v>
      </c>
      <c r="B56" s="10" t="s">
        <v>1066</v>
      </c>
      <c r="C56" s="10" t="s">
        <v>126</v>
      </c>
      <c r="D56" s="6" t="str">
        <f t="shared" si="0"/>
        <v>女</v>
      </c>
      <c r="E56" s="6" t="str">
        <f t="shared" si="1"/>
        <v>1957**</v>
      </c>
      <c r="F56" s="10" t="s">
        <v>1067</v>
      </c>
      <c r="G56" s="8" t="s">
        <v>941</v>
      </c>
      <c r="H56" s="8">
        <v>7</v>
      </c>
      <c r="I56" s="8">
        <v>5</v>
      </c>
      <c r="J56" s="8" t="s">
        <v>1068</v>
      </c>
      <c r="K56" s="8">
        <v>2.93</v>
      </c>
      <c r="L56" s="8">
        <v>1.95</v>
      </c>
      <c r="M56" s="8">
        <v>0.14</v>
      </c>
      <c r="N56" s="11" t="s">
        <v>46</v>
      </c>
      <c r="O56" s="10" t="s">
        <v>47</v>
      </c>
    </row>
    <row r="57" customHeight="1" spans="1:15">
      <c r="A57" s="12"/>
      <c r="B57" s="10" t="s">
        <v>1069</v>
      </c>
      <c r="C57" s="10" t="s">
        <v>70</v>
      </c>
      <c r="D57" s="6" t="str">
        <f t="shared" si="0"/>
        <v>女</v>
      </c>
      <c r="E57" s="6" t="str">
        <f t="shared" si="1"/>
        <v>1980**</v>
      </c>
      <c r="F57" s="10" t="s">
        <v>1070</v>
      </c>
      <c r="G57" s="9"/>
      <c r="H57" s="9"/>
      <c r="I57" s="9"/>
      <c r="J57" s="9"/>
      <c r="K57" s="9"/>
      <c r="L57" s="9"/>
      <c r="M57" s="9"/>
      <c r="N57" s="12"/>
      <c r="O57" s="10" t="s">
        <v>47</v>
      </c>
    </row>
    <row r="58" customHeight="1" spans="1:15">
      <c r="A58" s="12"/>
      <c r="B58" s="10" t="s">
        <v>1071</v>
      </c>
      <c r="C58" s="10" t="s">
        <v>53</v>
      </c>
      <c r="D58" s="6" t="str">
        <f t="shared" si="0"/>
        <v>男</v>
      </c>
      <c r="E58" s="6" t="str">
        <f t="shared" si="1"/>
        <v>1982**</v>
      </c>
      <c r="F58" s="10" t="s">
        <v>1072</v>
      </c>
      <c r="G58" s="9"/>
      <c r="H58" s="9"/>
      <c r="I58" s="9"/>
      <c r="J58" s="9"/>
      <c r="K58" s="9"/>
      <c r="L58" s="9"/>
      <c r="M58" s="9"/>
      <c r="N58" s="12"/>
      <c r="O58" s="10" t="s">
        <v>47</v>
      </c>
    </row>
    <row r="59" customHeight="1" spans="1:15">
      <c r="A59" s="12"/>
      <c r="B59" s="10" t="s">
        <v>1073</v>
      </c>
      <c r="C59" s="10" t="s">
        <v>49</v>
      </c>
      <c r="D59" s="6" t="str">
        <f t="shared" si="0"/>
        <v>女</v>
      </c>
      <c r="E59" s="6" t="str">
        <f t="shared" si="1"/>
        <v>1986**</v>
      </c>
      <c r="F59" s="10" t="s">
        <v>1074</v>
      </c>
      <c r="G59" s="9"/>
      <c r="H59" s="9"/>
      <c r="I59" s="9"/>
      <c r="J59" s="9"/>
      <c r="K59" s="9"/>
      <c r="L59" s="9"/>
      <c r="M59" s="9"/>
      <c r="N59" s="12"/>
      <c r="O59" s="10" t="s">
        <v>47</v>
      </c>
    </row>
    <row r="60" customHeight="1" spans="1:16">
      <c r="A60" s="13"/>
      <c r="B60" s="10" t="s">
        <v>1075</v>
      </c>
      <c r="C60" s="10" t="s">
        <v>1076</v>
      </c>
      <c r="D60" s="6" t="str">
        <f t="shared" si="0"/>
        <v>男</v>
      </c>
      <c r="E60" s="6" t="str">
        <f t="shared" si="1"/>
        <v>1952**</v>
      </c>
      <c r="F60" s="10" t="s">
        <v>995</v>
      </c>
      <c r="G60" s="7"/>
      <c r="H60" s="7"/>
      <c r="I60" s="7"/>
      <c r="J60" s="7"/>
      <c r="K60" s="7"/>
      <c r="L60" s="7"/>
      <c r="M60" s="7"/>
      <c r="N60" s="13"/>
      <c r="O60" s="10" t="s">
        <v>47</v>
      </c>
      <c r="P60" s="15"/>
    </row>
    <row r="61" customHeight="1" spans="1:15">
      <c r="A61" s="11">
        <v>15</v>
      </c>
      <c r="B61" s="10" t="s">
        <v>1077</v>
      </c>
      <c r="C61" s="10" t="s">
        <v>126</v>
      </c>
      <c r="D61" s="6" t="str">
        <f t="shared" si="0"/>
        <v>男</v>
      </c>
      <c r="E61" s="6" t="str">
        <f t="shared" si="1"/>
        <v>1963**</v>
      </c>
      <c r="F61" s="10" t="s">
        <v>1078</v>
      </c>
      <c r="G61" s="11" t="s">
        <v>941</v>
      </c>
      <c r="H61" s="11">
        <v>4</v>
      </c>
      <c r="I61" s="11">
        <v>4</v>
      </c>
      <c r="J61" s="11" t="s">
        <v>139</v>
      </c>
      <c r="K61" s="11">
        <v>3.06</v>
      </c>
      <c r="L61" s="11">
        <v>2.01</v>
      </c>
      <c r="M61" s="11">
        <v>0.262</v>
      </c>
      <c r="N61" s="11" t="s">
        <v>46</v>
      </c>
      <c r="O61" s="10" t="s">
        <v>47</v>
      </c>
    </row>
    <row r="62" customHeight="1" spans="1:15">
      <c r="A62" s="12"/>
      <c r="B62" s="10" t="s">
        <v>1079</v>
      </c>
      <c r="C62" s="10" t="s">
        <v>56</v>
      </c>
      <c r="D62" s="6" t="str">
        <f t="shared" si="0"/>
        <v>女</v>
      </c>
      <c r="E62" s="6" t="str">
        <f t="shared" si="1"/>
        <v>1967**</v>
      </c>
      <c r="F62" s="10" t="s">
        <v>442</v>
      </c>
      <c r="G62" s="12"/>
      <c r="H62" s="12"/>
      <c r="I62" s="12"/>
      <c r="J62" s="12"/>
      <c r="K62" s="12"/>
      <c r="L62" s="12"/>
      <c r="M62" s="12"/>
      <c r="N62" s="12"/>
      <c r="O62" s="10" t="s">
        <v>47</v>
      </c>
    </row>
    <row r="63" customHeight="1" spans="1:15">
      <c r="A63" s="12"/>
      <c r="B63" s="10" t="s">
        <v>1080</v>
      </c>
      <c r="C63" s="10" t="s">
        <v>741</v>
      </c>
      <c r="D63" s="6" t="str">
        <f t="shared" si="0"/>
        <v>男</v>
      </c>
      <c r="E63" s="6" t="str">
        <f t="shared" si="1"/>
        <v>1990**</v>
      </c>
      <c r="F63" s="10" t="s">
        <v>1081</v>
      </c>
      <c r="G63" s="12"/>
      <c r="H63" s="12"/>
      <c r="I63" s="12"/>
      <c r="J63" s="12"/>
      <c r="K63" s="12"/>
      <c r="L63" s="12"/>
      <c r="M63" s="12"/>
      <c r="N63" s="12"/>
      <c r="O63" s="10" t="s">
        <v>82</v>
      </c>
    </row>
    <row r="64" customHeight="1" spans="1:15">
      <c r="A64" s="13"/>
      <c r="B64" s="10" t="s">
        <v>1082</v>
      </c>
      <c r="C64" s="10" t="s">
        <v>741</v>
      </c>
      <c r="D64" s="6" t="str">
        <f t="shared" si="0"/>
        <v>男</v>
      </c>
      <c r="E64" s="6" t="str">
        <f t="shared" si="1"/>
        <v>1996**</v>
      </c>
      <c r="F64" s="10" t="s">
        <v>1083</v>
      </c>
      <c r="G64" s="13"/>
      <c r="H64" s="13"/>
      <c r="I64" s="13"/>
      <c r="J64" s="13"/>
      <c r="K64" s="13"/>
      <c r="L64" s="13"/>
      <c r="M64" s="13"/>
      <c r="N64" s="13"/>
      <c r="O64" s="10" t="s">
        <v>47</v>
      </c>
    </row>
    <row r="65" customHeight="1" spans="1:15">
      <c r="A65" s="11">
        <v>16</v>
      </c>
      <c r="B65" s="10" t="s">
        <v>1084</v>
      </c>
      <c r="C65" s="10" t="s">
        <v>42</v>
      </c>
      <c r="D65" s="6" t="str">
        <f t="shared" si="0"/>
        <v>男</v>
      </c>
      <c r="E65" s="6" t="str">
        <f t="shared" si="1"/>
        <v>1954**</v>
      </c>
      <c r="F65" s="10" t="s">
        <v>1085</v>
      </c>
      <c r="G65" s="11" t="s">
        <v>941</v>
      </c>
      <c r="H65" s="11">
        <v>5</v>
      </c>
      <c r="I65" s="11">
        <v>4</v>
      </c>
      <c r="J65" s="11" t="s">
        <v>1086</v>
      </c>
      <c r="K65" s="11">
        <v>2.52</v>
      </c>
      <c r="L65" s="11">
        <v>2.01</v>
      </c>
      <c r="M65" s="11">
        <v>0.162</v>
      </c>
      <c r="N65" s="11" t="s">
        <v>46</v>
      </c>
      <c r="O65" s="10" t="s">
        <v>47</v>
      </c>
    </row>
    <row r="66" customHeight="1" spans="1:15">
      <c r="A66" s="12"/>
      <c r="B66" s="10" t="s">
        <v>1087</v>
      </c>
      <c r="C66" s="10" t="s">
        <v>56</v>
      </c>
      <c r="D66" s="6" t="str">
        <f t="shared" si="0"/>
        <v>女</v>
      </c>
      <c r="E66" s="6" t="str">
        <f t="shared" si="1"/>
        <v>1955**</v>
      </c>
      <c r="F66" s="10" t="s">
        <v>1088</v>
      </c>
      <c r="G66" s="12"/>
      <c r="H66" s="12"/>
      <c r="I66" s="12"/>
      <c r="J66" s="12"/>
      <c r="K66" s="12"/>
      <c r="L66" s="12"/>
      <c r="M66" s="12"/>
      <c r="N66" s="12"/>
      <c r="O66" s="10" t="s">
        <v>47</v>
      </c>
    </row>
    <row r="67" customHeight="1" spans="1:15">
      <c r="A67" s="12"/>
      <c r="B67" s="10" t="s">
        <v>1089</v>
      </c>
      <c r="C67" s="10" t="s">
        <v>70</v>
      </c>
      <c r="D67" s="6" t="str">
        <f t="shared" ref="D67:D79" si="2">IF(MOD(MID(F67,17,1),2),"男","女")</f>
        <v>女</v>
      </c>
      <c r="E67" s="6" t="str">
        <f t="shared" ref="E67:E79" si="3">TEXT(MID(F67,7,6),"0000-00")</f>
        <v>1985**</v>
      </c>
      <c r="F67" s="10" t="s">
        <v>1090</v>
      </c>
      <c r="G67" s="12"/>
      <c r="H67" s="12"/>
      <c r="I67" s="12"/>
      <c r="J67" s="12"/>
      <c r="K67" s="12"/>
      <c r="L67" s="12"/>
      <c r="M67" s="12"/>
      <c r="N67" s="12"/>
      <c r="O67" s="10" t="s">
        <v>47</v>
      </c>
    </row>
    <row r="68" customHeight="1" spans="1:15">
      <c r="A68" s="13"/>
      <c r="B68" s="10" t="s">
        <v>1091</v>
      </c>
      <c r="C68" s="10" t="s">
        <v>741</v>
      </c>
      <c r="D68" s="6" t="str">
        <f t="shared" si="2"/>
        <v>男</v>
      </c>
      <c r="E68" s="6" t="str">
        <f t="shared" si="3"/>
        <v>1981**</v>
      </c>
      <c r="F68" s="10" t="s">
        <v>1092</v>
      </c>
      <c r="G68" s="13"/>
      <c r="H68" s="13"/>
      <c r="I68" s="13"/>
      <c r="J68" s="13"/>
      <c r="K68" s="13"/>
      <c r="L68" s="13"/>
      <c r="M68" s="13"/>
      <c r="N68" s="13"/>
      <c r="O68" s="10" t="s">
        <v>82</v>
      </c>
    </row>
    <row r="69" s="72" customFormat="1" customHeight="1" spans="1:16">
      <c r="A69" s="11">
        <v>17</v>
      </c>
      <c r="B69" s="90" t="s">
        <v>1093</v>
      </c>
      <c r="C69" s="90" t="s">
        <v>126</v>
      </c>
      <c r="D69" s="29" t="str">
        <f t="shared" si="2"/>
        <v>女</v>
      </c>
      <c r="E69" s="29" t="str">
        <f t="shared" si="3"/>
        <v>1943**</v>
      </c>
      <c r="F69" s="20" t="s">
        <v>1094</v>
      </c>
      <c r="G69" s="11" t="s">
        <v>941</v>
      </c>
      <c r="H69" s="11">
        <v>5</v>
      </c>
      <c r="I69" s="11">
        <v>4</v>
      </c>
      <c r="J69" s="11" t="s">
        <v>1063</v>
      </c>
      <c r="K69" s="11">
        <v>2.52</v>
      </c>
      <c r="L69" s="11">
        <v>1.62</v>
      </c>
      <c r="M69" s="11" t="s">
        <v>1095</v>
      </c>
      <c r="N69" s="11"/>
      <c r="O69" s="90" t="s">
        <v>47</v>
      </c>
      <c r="P69" s="15"/>
    </row>
    <row r="70" customHeight="1" spans="1:15">
      <c r="A70" s="12"/>
      <c r="B70" s="10" t="s">
        <v>1096</v>
      </c>
      <c r="C70" s="10" t="s">
        <v>177</v>
      </c>
      <c r="D70" s="6" t="str">
        <f t="shared" si="2"/>
        <v>女</v>
      </c>
      <c r="E70" s="6" t="str">
        <f t="shared" si="3"/>
        <v>1972**</v>
      </c>
      <c r="F70" s="10" t="s">
        <v>1097</v>
      </c>
      <c r="G70" s="12"/>
      <c r="H70" s="12"/>
      <c r="I70" s="12"/>
      <c r="J70" s="12"/>
      <c r="K70" s="12"/>
      <c r="L70" s="12"/>
      <c r="M70" s="12"/>
      <c r="N70" s="12"/>
      <c r="O70" s="10" t="s">
        <v>47</v>
      </c>
    </row>
    <row r="71" customHeight="1" spans="1:15">
      <c r="A71" s="12"/>
      <c r="B71" s="10" t="s">
        <v>1098</v>
      </c>
      <c r="C71" s="10" t="s">
        <v>53</v>
      </c>
      <c r="D71" s="6" t="str">
        <f t="shared" si="2"/>
        <v>男</v>
      </c>
      <c r="E71" s="6" t="str">
        <f t="shared" si="3"/>
        <v>1975**</v>
      </c>
      <c r="F71" s="10" t="s">
        <v>1099</v>
      </c>
      <c r="G71" s="12"/>
      <c r="H71" s="12"/>
      <c r="I71" s="12"/>
      <c r="J71" s="12"/>
      <c r="K71" s="12"/>
      <c r="L71" s="12"/>
      <c r="M71" s="12"/>
      <c r="N71" s="12"/>
      <c r="O71" s="10" t="s">
        <v>82</v>
      </c>
    </row>
    <row r="72" customHeight="1" spans="1:15">
      <c r="A72" s="13"/>
      <c r="B72" s="10" t="s">
        <v>1100</v>
      </c>
      <c r="C72" s="10" t="s">
        <v>49</v>
      </c>
      <c r="D72" s="6" t="str">
        <f t="shared" si="2"/>
        <v>女</v>
      </c>
      <c r="E72" s="6" t="str">
        <f t="shared" si="3"/>
        <v>1980**</v>
      </c>
      <c r="F72" s="10" t="s">
        <v>1101</v>
      </c>
      <c r="G72" s="13"/>
      <c r="H72" s="13"/>
      <c r="I72" s="13"/>
      <c r="J72" s="13"/>
      <c r="K72" s="13"/>
      <c r="L72" s="13"/>
      <c r="M72" s="13"/>
      <c r="N72" s="13"/>
      <c r="O72" s="10" t="s">
        <v>47</v>
      </c>
    </row>
    <row r="73" s="1" customFormat="1" customHeight="1" spans="1:15">
      <c r="A73" s="6">
        <v>18</v>
      </c>
      <c r="B73" s="10" t="s">
        <v>1102</v>
      </c>
      <c r="C73" s="6" t="s">
        <v>42</v>
      </c>
      <c r="D73" s="6" t="str">
        <f t="shared" si="2"/>
        <v>女</v>
      </c>
      <c r="E73" s="6" t="str">
        <f t="shared" si="3"/>
        <v>1950**</v>
      </c>
      <c r="F73" s="6" t="s">
        <v>1103</v>
      </c>
      <c r="G73" s="6" t="s">
        <v>941</v>
      </c>
      <c r="H73" s="6">
        <v>5</v>
      </c>
      <c r="I73" s="6">
        <v>4</v>
      </c>
      <c r="J73" s="6" t="s">
        <v>956</v>
      </c>
      <c r="K73" s="6">
        <v>2.24</v>
      </c>
      <c r="L73" s="6">
        <v>1.46</v>
      </c>
      <c r="M73" s="6">
        <v>0.156</v>
      </c>
      <c r="N73" s="6" t="s">
        <v>957</v>
      </c>
      <c r="O73" s="6" t="s">
        <v>47</v>
      </c>
    </row>
    <row r="74" s="1" customFormat="1" customHeight="1" spans="1:15">
      <c r="A74" s="6"/>
      <c r="B74" s="6" t="s">
        <v>1104</v>
      </c>
      <c r="C74" s="6" t="s">
        <v>73</v>
      </c>
      <c r="D74" s="6" t="str">
        <f t="shared" si="2"/>
        <v>男</v>
      </c>
      <c r="E74" s="6" t="str">
        <f t="shared" si="3"/>
        <v>1977**</v>
      </c>
      <c r="F74" s="6" t="s">
        <v>1105</v>
      </c>
      <c r="G74" s="6"/>
      <c r="H74" s="6"/>
      <c r="I74" s="6"/>
      <c r="J74" s="6"/>
      <c r="K74" s="6"/>
      <c r="L74" s="6"/>
      <c r="M74" s="6"/>
      <c r="N74" s="6"/>
      <c r="O74" s="6" t="s">
        <v>47</v>
      </c>
    </row>
    <row r="75" s="1" customFormat="1" customHeight="1" spans="1:15">
      <c r="A75" s="6"/>
      <c r="B75" s="6" t="s">
        <v>1106</v>
      </c>
      <c r="C75" s="6" t="s">
        <v>49</v>
      </c>
      <c r="D75" s="6" t="str">
        <f t="shared" si="2"/>
        <v>女</v>
      </c>
      <c r="E75" s="6" t="str">
        <f t="shared" si="3"/>
        <v>1984**</v>
      </c>
      <c r="F75" s="6" t="s">
        <v>1107</v>
      </c>
      <c r="G75" s="6"/>
      <c r="H75" s="6"/>
      <c r="I75" s="6"/>
      <c r="J75" s="6"/>
      <c r="K75" s="6"/>
      <c r="L75" s="6"/>
      <c r="M75" s="6"/>
      <c r="N75" s="6"/>
      <c r="O75" s="6" t="s">
        <v>47</v>
      </c>
    </row>
    <row r="76" s="1" customFormat="1" customHeight="1" spans="1:15">
      <c r="A76" s="6"/>
      <c r="B76" s="6" t="s">
        <v>1108</v>
      </c>
      <c r="C76" s="6" t="s">
        <v>1109</v>
      </c>
      <c r="D76" s="6" t="str">
        <f t="shared" si="2"/>
        <v>男</v>
      </c>
      <c r="E76" s="6" t="str">
        <f t="shared" si="3"/>
        <v>2002**</v>
      </c>
      <c r="F76" s="6" t="s">
        <v>1110</v>
      </c>
      <c r="G76" s="6"/>
      <c r="H76" s="6"/>
      <c r="I76" s="6"/>
      <c r="J76" s="6"/>
      <c r="K76" s="6"/>
      <c r="L76" s="6"/>
      <c r="M76" s="6"/>
      <c r="N76" s="6"/>
      <c r="O76" s="6" t="s">
        <v>47</v>
      </c>
    </row>
    <row r="77" customHeight="1" spans="1:15">
      <c r="A77" s="6">
        <v>19</v>
      </c>
      <c r="B77" s="6" t="s">
        <v>1111</v>
      </c>
      <c r="C77" s="6" t="s">
        <v>42</v>
      </c>
      <c r="D77" s="6" t="str">
        <f t="shared" si="2"/>
        <v>男</v>
      </c>
      <c r="E77" s="6" t="str">
        <f t="shared" si="3"/>
        <v>1972**</v>
      </c>
      <c r="F77" s="6" t="s">
        <v>1112</v>
      </c>
      <c r="G77" s="6" t="s">
        <v>941</v>
      </c>
      <c r="H77" s="6">
        <v>4</v>
      </c>
      <c r="I77" s="6">
        <v>3</v>
      </c>
      <c r="J77" s="6" t="s">
        <v>926</v>
      </c>
      <c r="K77" s="6">
        <v>1.48</v>
      </c>
      <c r="L77" s="6">
        <v>0.76</v>
      </c>
      <c r="M77" s="6">
        <v>0.18</v>
      </c>
      <c r="N77" s="6" t="s">
        <v>689</v>
      </c>
      <c r="O77" s="6" t="s">
        <v>47</v>
      </c>
    </row>
    <row r="78" customHeight="1" spans="1:15">
      <c r="A78" s="6"/>
      <c r="B78" s="6" t="s">
        <v>1113</v>
      </c>
      <c r="C78" s="6" t="s">
        <v>56</v>
      </c>
      <c r="D78" s="6" t="str">
        <f t="shared" si="2"/>
        <v>女</v>
      </c>
      <c r="E78" s="6" t="str">
        <f t="shared" si="3"/>
        <v>1972**</v>
      </c>
      <c r="F78" s="6" t="s">
        <v>1114</v>
      </c>
      <c r="G78" s="6"/>
      <c r="H78" s="6"/>
      <c r="I78" s="6"/>
      <c r="J78" s="6"/>
      <c r="K78" s="6"/>
      <c r="L78" s="6"/>
      <c r="M78" s="6"/>
      <c r="N78" s="6"/>
      <c r="O78" s="6" t="s">
        <v>47</v>
      </c>
    </row>
    <row r="79" customHeight="1" spans="1:15">
      <c r="A79" s="6"/>
      <c r="B79" s="6" t="s">
        <v>1115</v>
      </c>
      <c r="C79" s="6" t="s">
        <v>177</v>
      </c>
      <c r="D79" s="6" t="str">
        <f t="shared" si="2"/>
        <v>女</v>
      </c>
      <c r="E79" s="6" t="str">
        <f t="shared" si="3"/>
        <v>1996**</v>
      </c>
      <c r="F79" s="6" t="s">
        <v>1116</v>
      </c>
      <c r="G79" s="6"/>
      <c r="H79" s="6"/>
      <c r="I79" s="6"/>
      <c r="J79" s="6"/>
      <c r="K79" s="6"/>
      <c r="L79" s="6"/>
      <c r="M79" s="6"/>
      <c r="N79" s="6"/>
      <c r="O79" s="6" t="s">
        <v>82</v>
      </c>
    </row>
  </sheetData>
  <autoFilter xmlns:etc="http://www.wps.cn/officeDocument/2017/etCustomData" ref="A2:O79" etc:filterBottomFollowUsedRange="0">
    <extLst/>
  </autoFilter>
  <mergeCells count="163">
    <mergeCell ref="A1:O1"/>
    <mergeCell ref="A3:A8"/>
    <mergeCell ref="A9:A13"/>
    <mergeCell ref="A14:A16"/>
    <mergeCell ref="A17:A21"/>
    <mergeCell ref="A22:A25"/>
    <mergeCell ref="A26:A30"/>
    <mergeCell ref="A32:A38"/>
    <mergeCell ref="A39:A40"/>
    <mergeCell ref="A41:A44"/>
    <mergeCell ref="A45:A48"/>
    <mergeCell ref="A49:A53"/>
    <mergeCell ref="A54:A55"/>
    <mergeCell ref="A56:A60"/>
    <mergeCell ref="A61:A64"/>
    <mergeCell ref="A65:A68"/>
    <mergeCell ref="A69:A72"/>
    <mergeCell ref="A73:A76"/>
    <mergeCell ref="A77:A79"/>
    <mergeCell ref="G3:G8"/>
    <mergeCell ref="G9:G13"/>
    <mergeCell ref="G14:G16"/>
    <mergeCell ref="G17:G21"/>
    <mergeCell ref="G22:G25"/>
    <mergeCell ref="G26:G30"/>
    <mergeCell ref="G32:G38"/>
    <mergeCell ref="G39:G40"/>
    <mergeCell ref="G41:G44"/>
    <mergeCell ref="G45:G48"/>
    <mergeCell ref="G49:G53"/>
    <mergeCell ref="G54:G55"/>
    <mergeCell ref="G56:G60"/>
    <mergeCell ref="G61:G64"/>
    <mergeCell ref="G65:G68"/>
    <mergeCell ref="G69:G72"/>
    <mergeCell ref="G73:G76"/>
    <mergeCell ref="G77:G79"/>
    <mergeCell ref="H3:H8"/>
    <mergeCell ref="H9:H13"/>
    <mergeCell ref="H14:H16"/>
    <mergeCell ref="H17:H21"/>
    <mergeCell ref="H22:H25"/>
    <mergeCell ref="H26:H30"/>
    <mergeCell ref="H32:H38"/>
    <mergeCell ref="H39:H40"/>
    <mergeCell ref="H41:H44"/>
    <mergeCell ref="H45:H48"/>
    <mergeCell ref="H49:H53"/>
    <mergeCell ref="H54:H55"/>
    <mergeCell ref="H56:H60"/>
    <mergeCell ref="H61:H64"/>
    <mergeCell ref="H65:H68"/>
    <mergeCell ref="H69:H72"/>
    <mergeCell ref="H73:H76"/>
    <mergeCell ref="H77:H79"/>
    <mergeCell ref="I3:I8"/>
    <mergeCell ref="I9:I13"/>
    <mergeCell ref="I14:I16"/>
    <mergeCell ref="I17:I21"/>
    <mergeCell ref="I22:I25"/>
    <mergeCell ref="I26:I30"/>
    <mergeCell ref="I32:I38"/>
    <mergeCell ref="I39:I40"/>
    <mergeCell ref="I41:I44"/>
    <mergeCell ref="I45:I48"/>
    <mergeCell ref="I49:I53"/>
    <mergeCell ref="I54:I55"/>
    <mergeCell ref="I56:I60"/>
    <mergeCell ref="I61:I64"/>
    <mergeCell ref="I65:I68"/>
    <mergeCell ref="I69:I72"/>
    <mergeCell ref="I73:I76"/>
    <mergeCell ref="I77:I79"/>
    <mergeCell ref="J3:J8"/>
    <mergeCell ref="J9:J13"/>
    <mergeCell ref="J14:J16"/>
    <mergeCell ref="J17:J21"/>
    <mergeCell ref="J22:J25"/>
    <mergeCell ref="J26:J30"/>
    <mergeCell ref="J32:J38"/>
    <mergeCell ref="J39:J40"/>
    <mergeCell ref="J41:J44"/>
    <mergeCell ref="J45:J48"/>
    <mergeCell ref="J49:J53"/>
    <mergeCell ref="J54:J55"/>
    <mergeCell ref="J56:J60"/>
    <mergeCell ref="J61:J64"/>
    <mergeCell ref="J65:J68"/>
    <mergeCell ref="J69:J72"/>
    <mergeCell ref="J73:J76"/>
    <mergeCell ref="J77:J79"/>
    <mergeCell ref="K3:K8"/>
    <mergeCell ref="K9:K13"/>
    <mergeCell ref="K14:K16"/>
    <mergeCell ref="K17:K21"/>
    <mergeCell ref="K22:K25"/>
    <mergeCell ref="K26:K30"/>
    <mergeCell ref="K32:K38"/>
    <mergeCell ref="K39:K40"/>
    <mergeCell ref="K41:K44"/>
    <mergeCell ref="K45:K48"/>
    <mergeCell ref="K49:K53"/>
    <mergeCell ref="K54:K55"/>
    <mergeCell ref="K56:K60"/>
    <mergeCell ref="K61:K64"/>
    <mergeCell ref="K65:K68"/>
    <mergeCell ref="K69:K72"/>
    <mergeCell ref="K73:K76"/>
    <mergeCell ref="K77:K79"/>
    <mergeCell ref="L3:L8"/>
    <mergeCell ref="L9:L13"/>
    <mergeCell ref="L14:L16"/>
    <mergeCell ref="L17:L21"/>
    <mergeCell ref="L22:L25"/>
    <mergeCell ref="L26:L30"/>
    <mergeCell ref="L32:L38"/>
    <mergeCell ref="L39:L40"/>
    <mergeCell ref="L41:L44"/>
    <mergeCell ref="L45:L48"/>
    <mergeCell ref="L49:L53"/>
    <mergeCell ref="L54:L55"/>
    <mergeCell ref="L56:L60"/>
    <mergeCell ref="L61:L64"/>
    <mergeCell ref="L65:L68"/>
    <mergeCell ref="L69:L72"/>
    <mergeCell ref="L73:L76"/>
    <mergeCell ref="L77:L79"/>
    <mergeCell ref="M3:M8"/>
    <mergeCell ref="M9:M13"/>
    <mergeCell ref="M14:M16"/>
    <mergeCell ref="M17:M21"/>
    <mergeCell ref="M22:M25"/>
    <mergeCell ref="M26:M30"/>
    <mergeCell ref="M32:M38"/>
    <mergeCell ref="M39:M40"/>
    <mergeCell ref="M41:M44"/>
    <mergeCell ref="M45:M48"/>
    <mergeCell ref="M49:M53"/>
    <mergeCell ref="M54:M55"/>
    <mergeCell ref="M56:M60"/>
    <mergeCell ref="M61:M64"/>
    <mergeCell ref="M65:M68"/>
    <mergeCell ref="M69:M72"/>
    <mergeCell ref="M73:M76"/>
    <mergeCell ref="M77:M79"/>
    <mergeCell ref="N3:N8"/>
    <mergeCell ref="N9:N13"/>
    <mergeCell ref="N14:N16"/>
    <mergeCell ref="N17:N21"/>
    <mergeCell ref="N22:N25"/>
    <mergeCell ref="N26:N30"/>
    <mergeCell ref="N32:N38"/>
    <mergeCell ref="N39:N40"/>
    <mergeCell ref="N41:N44"/>
    <mergeCell ref="N45:N48"/>
    <mergeCell ref="N49:N53"/>
    <mergeCell ref="N54:N55"/>
    <mergeCell ref="N56:N60"/>
    <mergeCell ref="N61:N64"/>
    <mergeCell ref="N65:N68"/>
    <mergeCell ref="N69:N72"/>
    <mergeCell ref="N73:N76"/>
    <mergeCell ref="N77:N79"/>
  </mergeCells>
  <pageMargins left="0.75" right="0.75" top="1" bottom="1" header="0.5" footer="0.5"/>
  <pageSetup paperSize="8" orientation="portrait" horizontalDpi="180" verticalDpi="18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topLeftCell="E1" workbookViewId="0">
      <selection activeCell="P4" sqref="P4"/>
    </sheetView>
  </sheetViews>
  <sheetFormatPr defaultColWidth="9" defaultRowHeight="45" customHeight="1"/>
  <cols>
    <col min="1" max="1" width="4.25" style="2" customWidth="1"/>
    <col min="2" max="2" width="9" style="2"/>
    <col min="3" max="3" width="8.125" style="2" customWidth="1"/>
    <col min="4" max="4" width="5.25" style="2" customWidth="1"/>
    <col min="5" max="5" width="9" style="2"/>
    <col min="6" max="6" width="20.5" style="2" customWidth="1"/>
    <col min="7" max="7" width="12.25" style="2" customWidth="1"/>
    <col min="8" max="8" width="10.5" style="2" customWidth="1"/>
    <col min="9" max="9" width="12.875" style="2" customWidth="1"/>
    <col min="10" max="10" width="16.5" style="2" customWidth="1"/>
    <col min="11" max="12" width="9" style="2"/>
    <col min="13" max="13" width="13.25" style="2" customWidth="1"/>
    <col min="14" max="14" width="11.5" style="2" customWidth="1"/>
    <col min="15" max="15" width="21.75" style="2" customWidth="1"/>
    <col min="16" max="16384" width="9" style="2"/>
  </cols>
  <sheetData>
    <row r="1" customHeight="1" spans="1:15">
      <c r="A1" s="78" t="s">
        <v>1117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3"/>
    </row>
    <row r="2" s="1" customFormat="1" customHeight="1" spans="1:15">
      <c r="A2" s="5" t="s">
        <v>26</v>
      </c>
      <c r="B2" s="5" t="s">
        <v>27</v>
      </c>
      <c r="C2" s="6" t="s">
        <v>28</v>
      </c>
      <c r="D2" s="6" t="s">
        <v>29</v>
      </c>
      <c r="E2" s="6" t="s">
        <v>30</v>
      </c>
      <c r="F2" s="6" t="s">
        <v>31</v>
      </c>
      <c r="G2" s="6" t="s">
        <v>32</v>
      </c>
      <c r="H2" s="6" t="s">
        <v>33</v>
      </c>
      <c r="I2" s="5" t="s">
        <v>34</v>
      </c>
      <c r="J2" s="5" t="s">
        <v>35</v>
      </c>
      <c r="K2" s="5" t="s">
        <v>36</v>
      </c>
      <c r="L2" s="5" t="s">
        <v>37</v>
      </c>
      <c r="M2" s="5" t="s">
        <v>38</v>
      </c>
      <c r="N2" s="5" t="s">
        <v>39</v>
      </c>
      <c r="O2" s="5" t="s">
        <v>40</v>
      </c>
    </row>
    <row r="3" ht="35.1" customHeight="1" spans="1:15">
      <c r="A3" s="11">
        <v>1</v>
      </c>
      <c r="B3" s="10" t="s">
        <v>1118</v>
      </c>
      <c r="C3" s="10" t="s">
        <v>42</v>
      </c>
      <c r="D3" s="6" t="str">
        <f t="shared" ref="D3:D43" si="0">IF(MOD(MID(F3,17,1),2),"男","女")</f>
        <v>男</v>
      </c>
      <c r="E3" s="6" t="str">
        <f t="shared" ref="E3:E43" si="1">TEXT(MID(F3,7,6),"0000-00")</f>
        <v>1947**</v>
      </c>
      <c r="F3" s="10" t="s">
        <v>1119</v>
      </c>
      <c r="G3" s="11" t="s">
        <v>1120</v>
      </c>
      <c r="H3" s="11">
        <v>11</v>
      </c>
      <c r="I3" s="11">
        <v>9</v>
      </c>
      <c r="J3" s="11" t="s">
        <v>1121</v>
      </c>
      <c r="K3" s="11">
        <v>4</v>
      </c>
      <c r="L3" s="11">
        <v>3.04</v>
      </c>
      <c r="M3" s="11">
        <v>0.13</v>
      </c>
      <c r="N3" s="11" t="s">
        <v>405</v>
      </c>
      <c r="O3" s="10" t="s">
        <v>47</v>
      </c>
    </row>
    <row r="4" ht="35.1" customHeight="1" spans="1:15">
      <c r="A4" s="12"/>
      <c r="B4" s="10" t="s">
        <v>1122</v>
      </c>
      <c r="C4" s="10" t="s">
        <v>56</v>
      </c>
      <c r="D4" s="6" t="str">
        <f t="shared" si="0"/>
        <v>女</v>
      </c>
      <c r="E4" s="6" t="str">
        <f t="shared" si="1"/>
        <v>1949**</v>
      </c>
      <c r="F4" s="10" t="s">
        <v>1123</v>
      </c>
      <c r="G4" s="12"/>
      <c r="H4" s="12"/>
      <c r="I4" s="12"/>
      <c r="J4" s="12"/>
      <c r="K4" s="12"/>
      <c r="L4" s="12"/>
      <c r="M4" s="12"/>
      <c r="N4" s="12"/>
      <c r="O4" s="10" t="s">
        <v>47</v>
      </c>
    </row>
    <row r="5" ht="35.1" customHeight="1" spans="1:15">
      <c r="A5" s="12"/>
      <c r="B5" s="10" t="s">
        <v>1124</v>
      </c>
      <c r="C5" s="10" t="s">
        <v>126</v>
      </c>
      <c r="D5" s="6" t="str">
        <f t="shared" si="0"/>
        <v>女</v>
      </c>
      <c r="E5" s="6" t="str">
        <f t="shared" si="1"/>
        <v>1977**</v>
      </c>
      <c r="F5" s="10" t="s">
        <v>1125</v>
      </c>
      <c r="G5" s="12"/>
      <c r="H5" s="12"/>
      <c r="I5" s="12"/>
      <c r="J5" s="12"/>
      <c r="K5" s="12"/>
      <c r="L5" s="12"/>
      <c r="M5" s="12"/>
      <c r="N5" s="12"/>
      <c r="O5" s="10" t="s">
        <v>47</v>
      </c>
    </row>
    <row r="6" ht="35.1" customHeight="1" spans="1:15">
      <c r="A6" s="12"/>
      <c r="B6" s="10" t="s">
        <v>1126</v>
      </c>
      <c r="C6" s="10" t="s">
        <v>126</v>
      </c>
      <c r="D6" s="6" t="str">
        <f t="shared" si="0"/>
        <v>男</v>
      </c>
      <c r="E6" s="6" t="str">
        <f t="shared" si="1"/>
        <v>1974**</v>
      </c>
      <c r="F6" s="10" t="s">
        <v>1127</v>
      </c>
      <c r="G6" s="12"/>
      <c r="H6" s="12"/>
      <c r="I6" s="12"/>
      <c r="J6" s="12"/>
      <c r="K6" s="12"/>
      <c r="L6" s="12"/>
      <c r="M6" s="12"/>
      <c r="N6" s="12"/>
      <c r="O6" s="10" t="s">
        <v>47</v>
      </c>
    </row>
    <row r="7" ht="35.1" customHeight="1" spans="1:15">
      <c r="A7" s="12"/>
      <c r="B7" s="10" t="s">
        <v>1128</v>
      </c>
      <c r="C7" s="10" t="s">
        <v>56</v>
      </c>
      <c r="D7" s="6" t="str">
        <f t="shared" si="0"/>
        <v>女</v>
      </c>
      <c r="E7" s="6" t="str">
        <f t="shared" si="1"/>
        <v>1974**</v>
      </c>
      <c r="F7" s="10" t="s">
        <v>1129</v>
      </c>
      <c r="G7" s="12"/>
      <c r="H7" s="12"/>
      <c r="I7" s="12"/>
      <c r="J7" s="12"/>
      <c r="K7" s="12"/>
      <c r="L7" s="12"/>
      <c r="M7" s="12"/>
      <c r="N7" s="12"/>
      <c r="O7" s="10" t="s">
        <v>47</v>
      </c>
    </row>
    <row r="8" ht="35.1" customHeight="1" spans="1:15">
      <c r="A8" s="12"/>
      <c r="B8" s="2" t="s">
        <v>1130</v>
      </c>
      <c r="C8" s="10" t="s">
        <v>70</v>
      </c>
      <c r="D8" s="6" t="str">
        <f t="shared" si="0"/>
        <v>女</v>
      </c>
      <c r="E8" s="6" t="str">
        <f t="shared" si="1"/>
        <v>2001**</v>
      </c>
      <c r="F8" s="10" t="s">
        <v>1131</v>
      </c>
      <c r="G8" s="12"/>
      <c r="H8" s="12"/>
      <c r="I8" s="12"/>
      <c r="J8" s="12"/>
      <c r="K8" s="12"/>
      <c r="L8" s="12"/>
      <c r="M8" s="12"/>
      <c r="N8" s="12"/>
      <c r="O8" s="10" t="s">
        <v>47</v>
      </c>
    </row>
    <row r="9" ht="35.1" customHeight="1" spans="1:15">
      <c r="A9" s="12"/>
      <c r="B9" s="10" t="s">
        <v>1132</v>
      </c>
      <c r="C9" s="10" t="s">
        <v>126</v>
      </c>
      <c r="D9" s="6" t="str">
        <f t="shared" si="0"/>
        <v>男</v>
      </c>
      <c r="E9" s="6" t="str">
        <f t="shared" si="1"/>
        <v>1972**</v>
      </c>
      <c r="F9" s="10" t="s">
        <v>1133</v>
      </c>
      <c r="G9" s="12"/>
      <c r="H9" s="12"/>
      <c r="I9" s="12"/>
      <c r="J9" s="12"/>
      <c r="K9" s="12"/>
      <c r="L9" s="12"/>
      <c r="M9" s="12"/>
      <c r="N9" s="12"/>
      <c r="O9" s="10" t="s">
        <v>47</v>
      </c>
    </row>
    <row r="10" ht="35.1" customHeight="1" spans="1:15">
      <c r="A10" s="12"/>
      <c r="B10" s="10" t="s">
        <v>1134</v>
      </c>
      <c r="C10" s="10" t="s">
        <v>56</v>
      </c>
      <c r="D10" s="6" t="str">
        <f t="shared" si="0"/>
        <v>女</v>
      </c>
      <c r="E10" s="6" t="str">
        <f t="shared" si="1"/>
        <v>1974**</v>
      </c>
      <c r="F10" s="10" t="s">
        <v>1135</v>
      </c>
      <c r="G10" s="12"/>
      <c r="H10" s="12"/>
      <c r="I10" s="12"/>
      <c r="J10" s="12"/>
      <c r="K10" s="12"/>
      <c r="L10" s="12"/>
      <c r="M10" s="12"/>
      <c r="N10" s="12"/>
      <c r="O10" s="10" t="s">
        <v>47</v>
      </c>
    </row>
    <row r="11" ht="35.1" customHeight="1" spans="1:15">
      <c r="A11" s="13"/>
      <c r="B11" s="10" t="s">
        <v>1136</v>
      </c>
      <c r="C11" s="10" t="s">
        <v>73</v>
      </c>
      <c r="D11" s="6" t="str">
        <f t="shared" si="0"/>
        <v>男</v>
      </c>
      <c r="E11" s="6" t="str">
        <f t="shared" si="1"/>
        <v>1998**</v>
      </c>
      <c r="F11" s="10" t="s">
        <v>1137</v>
      </c>
      <c r="G11" s="13"/>
      <c r="H11" s="13"/>
      <c r="I11" s="13"/>
      <c r="J11" s="13"/>
      <c r="K11" s="13"/>
      <c r="L11" s="13"/>
      <c r="M11" s="13"/>
      <c r="N11" s="13"/>
      <c r="O11" s="10" t="s">
        <v>47</v>
      </c>
    </row>
    <row r="12" ht="35.1" customHeight="1" spans="1:15">
      <c r="A12" s="11">
        <v>2</v>
      </c>
      <c r="B12" s="10" t="s">
        <v>1138</v>
      </c>
      <c r="C12" s="10" t="s">
        <v>126</v>
      </c>
      <c r="D12" s="6" t="str">
        <f t="shared" si="0"/>
        <v>男</v>
      </c>
      <c r="E12" s="6" t="str">
        <f t="shared" si="1"/>
        <v>1957**</v>
      </c>
      <c r="F12" s="10" t="s">
        <v>1139</v>
      </c>
      <c r="G12" s="11" t="s">
        <v>1120</v>
      </c>
      <c r="H12" s="11">
        <v>4</v>
      </c>
      <c r="I12" s="11">
        <v>3</v>
      </c>
      <c r="J12" s="11" t="s">
        <v>1140</v>
      </c>
      <c r="K12" s="11">
        <v>1.57</v>
      </c>
      <c r="L12" s="11">
        <v>0.58</v>
      </c>
      <c r="M12" s="11">
        <v>0.2475</v>
      </c>
      <c r="N12" s="11" t="s">
        <v>812</v>
      </c>
      <c r="O12" s="10" t="s">
        <v>47</v>
      </c>
    </row>
    <row r="13" ht="35.1" customHeight="1" spans="1:15">
      <c r="A13" s="12"/>
      <c r="B13" s="10" t="s">
        <v>1141</v>
      </c>
      <c r="C13" s="10" t="s">
        <v>56</v>
      </c>
      <c r="D13" s="6" t="str">
        <f t="shared" si="0"/>
        <v>女</v>
      </c>
      <c r="E13" s="6" t="str">
        <f t="shared" si="1"/>
        <v>1964**</v>
      </c>
      <c r="F13" s="10" t="s">
        <v>1142</v>
      </c>
      <c r="G13" s="12"/>
      <c r="H13" s="12"/>
      <c r="I13" s="12"/>
      <c r="J13" s="12"/>
      <c r="K13" s="12"/>
      <c r="L13" s="12"/>
      <c r="M13" s="12"/>
      <c r="N13" s="12"/>
      <c r="O13" s="10" t="s">
        <v>47</v>
      </c>
    </row>
    <row r="14" ht="35.1" customHeight="1" spans="1:15">
      <c r="A14" s="13"/>
      <c r="B14" s="10" t="s">
        <v>1143</v>
      </c>
      <c r="C14" s="10" t="s">
        <v>70</v>
      </c>
      <c r="D14" s="6" t="str">
        <f t="shared" si="0"/>
        <v>女</v>
      </c>
      <c r="E14" s="6" t="str">
        <f t="shared" si="1"/>
        <v>1990**</v>
      </c>
      <c r="F14" s="10" t="s">
        <v>1144</v>
      </c>
      <c r="G14" s="13"/>
      <c r="H14" s="13"/>
      <c r="I14" s="13"/>
      <c r="J14" s="13"/>
      <c r="K14" s="13"/>
      <c r="L14" s="13"/>
      <c r="M14" s="13"/>
      <c r="N14" s="13"/>
      <c r="O14" s="10" t="s">
        <v>82</v>
      </c>
    </row>
    <row r="15" customHeight="1" spans="1:15">
      <c r="A15" s="11">
        <v>3</v>
      </c>
      <c r="B15" s="10" t="s">
        <v>1145</v>
      </c>
      <c r="C15" s="10" t="s">
        <v>126</v>
      </c>
      <c r="D15" s="6" t="str">
        <f t="shared" si="0"/>
        <v>男</v>
      </c>
      <c r="E15" s="6" t="str">
        <f t="shared" si="1"/>
        <v>1966**</v>
      </c>
      <c r="F15" s="10" t="s">
        <v>1146</v>
      </c>
      <c r="G15" s="11" t="s">
        <v>1120</v>
      </c>
      <c r="H15" s="11">
        <v>4</v>
      </c>
      <c r="I15" s="11">
        <v>4</v>
      </c>
      <c r="J15" s="11" t="s">
        <v>888</v>
      </c>
      <c r="K15" s="11">
        <v>2.4</v>
      </c>
      <c r="L15" s="11">
        <v>1.8</v>
      </c>
      <c r="M15" s="11">
        <v>0.15</v>
      </c>
      <c r="N15" s="11" t="s">
        <v>689</v>
      </c>
      <c r="O15" s="10" t="s">
        <v>47</v>
      </c>
    </row>
    <row r="16" customHeight="1" spans="1:15">
      <c r="A16" s="12"/>
      <c r="B16" s="10" t="s">
        <v>1147</v>
      </c>
      <c r="C16" s="10" t="s">
        <v>56</v>
      </c>
      <c r="D16" s="6" t="str">
        <f t="shared" si="0"/>
        <v>女</v>
      </c>
      <c r="E16" s="6" t="str">
        <f t="shared" si="1"/>
        <v>1969**</v>
      </c>
      <c r="F16" s="10" t="s">
        <v>1148</v>
      </c>
      <c r="G16" s="12"/>
      <c r="H16" s="12"/>
      <c r="I16" s="12"/>
      <c r="J16" s="12"/>
      <c r="K16" s="12"/>
      <c r="L16" s="12"/>
      <c r="M16" s="12"/>
      <c r="N16" s="12"/>
      <c r="O16" s="10" t="s">
        <v>82</v>
      </c>
    </row>
    <row r="17" customHeight="1" spans="1:15">
      <c r="A17" s="12"/>
      <c r="B17" s="10" t="s">
        <v>1149</v>
      </c>
      <c r="C17" s="10" t="s">
        <v>70</v>
      </c>
      <c r="D17" s="6" t="str">
        <f t="shared" si="0"/>
        <v>女</v>
      </c>
      <c r="E17" s="6" t="str">
        <f t="shared" si="1"/>
        <v>1999**</v>
      </c>
      <c r="F17" s="10" t="s">
        <v>1150</v>
      </c>
      <c r="G17" s="12"/>
      <c r="H17" s="12"/>
      <c r="I17" s="12"/>
      <c r="J17" s="12"/>
      <c r="K17" s="12"/>
      <c r="L17" s="12"/>
      <c r="M17" s="12"/>
      <c r="N17" s="12"/>
      <c r="O17" s="10" t="s">
        <v>82</v>
      </c>
    </row>
    <row r="18" customHeight="1" spans="1:15">
      <c r="A18" s="13"/>
      <c r="B18" s="10" t="s">
        <v>1151</v>
      </c>
      <c r="C18" s="10" t="s">
        <v>42</v>
      </c>
      <c r="D18" s="6" t="str">
        <f t="shared" si="0"/>
        <v>女</v>
      </c>
      <c r="E18" s="6" t="str">
        <f t="shared" si="1"/>
        <v>1990**</v>
      </c>
      <c r="F18" s="10" t="s">
        <v>1152</v>
      </c>
      <c r="G18" s="13"/>
      <c r="H18" s="13"/>
      <c r="I18" s="13"/>
      <c r="J18" s="13"/>
      <c r="K18" s="13"/>
      <c r="L18" s="13"/>
      <c r="M18" s="13"/>
      <c r="N18" s="13"/>
      <c r="O18" s="10" t="s">
        <v>47</v>
      </c>
    </row>
    <row r="19" ht="35.1" customHeight="1" spans="1:15">
      <c r="A19" s="11">
        <v>4</v>
      </c>
      <c r="B19" s="10" t="s">
        <v>1153</v>
      </c>
      <c r="C19" s="10" t="s">
        <v>126</v>
      </c>
      <c r="D19" s="6" t="str">
        <f t="shared" si="0"/>
        <v>男</v>
      </c>
      <c r="E19" s="6" t="str">
        <f t="shared" si="1"/>
        <v>1943**</v>
      </c>
      <c r="F19" s="10" t="s">
        <v>1154</v>
      </c>
      <c r="G19" s="11" t="s">
        <v>1120</v>
      </c>
      <c r="H19" s="11">
        <v>6</v>
      </c>
      <c r="I19" s="11">
        <v>5</v>
      </c>
      <c r="J19" s="11" t="s">
        <v>888</v>
      </c>
      <c r="K19" s="11">
        <v>1.89</v>
      </c>
      <c r="L19" s="11">
        <v>1.75</v>
      </c>
      <c r="M19" s="11">
        <v>0.023</v>
      </c>
      <c r="N19" s="11" t="s">
        <v>689</v>
      </c>
      <c r="O19" s="10" t="s">
        <v>47</v>
      </c>
    </row>
    <row r="20" ht="35.1" customHeight="1" spans="1:15">
      <c r="A20" s="12"/>
      <c r="B20" s="10" t="s">
        <v>1155</v>
      </c>
      <c r="C20" s="10" t="s">
        <v>56</v>
      </c>
      <c r="D20" s="6" t="str">
        <f t="shared" si="0"/>
        <v>女</v>
      </c>
      <c r="E20" s="6" t="str">
        <f t="shared" si="1"/>
        <v>1947**</v>
      </c>
      <c r="F20" s="10" t="s">
        <v>1156</v>
      </c>
      <c r="G20" s="12"/>
      <c r="H20" s="12"/>
      <c r="I20" s="12"/>
      <c r="J20" s="12"/>
      <c r="K20" s="12"/>
      <c r="L20" s="12"/>
      <c r="M20" s="12"/>
      <c r="N20" s="12"/>
      <c r="O20" s="10" t="s">
        <v>47</v>
      </c>
    </row>
    <row r="21" ht="35.1" customHeight="1" spans="1:15">
      <c r="A21" s="12"/>
      <c r="B21" s="10" t="s">
        <v>1157</v>
      </c>
      <c r="C21" s="10" t="s">
        <v>49</v>
      </c>
      <c r="D21" s="6" t="str">
        <f t="shared" si="0"/>
        <v>女</v>
      </c>
      <c r="E21" s="6" t="str">
        <f t="shared" si="1"/>
        <v>1969**</v>
      </c>
      <c r="F21" s="10" t="s">
        <v>1158</v>
      </c>
      <c r="G21" s="12"/>
      <c r="H21" s="12"/>
      <c r="I21" s="12"/>
      <c r="J21" s="12"/>
      <c r="K21" s="12"/>
      <c r="L21" s="12"/>
      <c r="M21" s="12"/>
      <c r="N21" s="12"/>
      <c r="O21" s="10" t="s">
        <v>82</v>
      </c>
    </row>
    <row r="22" ht="35.1" customHeight="1" spans="1:15">
      <c r="A22" s="12"/>
      <c r="B22" s="10" t="s">
        <v>1159</v>
      </c>
      <c r="C22" s="10" t="s">
        <v>842</v>
      </c>
      <c r="D22" s="6" t="str">
        <f t="shared" si="0"/>
        <v>女</v>
      </c>
      <c r="E22" s="6" t="str">
        <f t="shared" si="1"/>
        <v>1997**</v>
      </c>
      <c r="F22" s="10" t="s">
        <v>1160</v>
      </c>
      <c r="G22" s="12"/>
      <c r="H22" s="12"/>
      <c r="I22" s="12"/>
      <c r="J22" s="12"/>
      <c r="K22" s="12"/>
      <c r="L22" s="12"/>
      <c r="M22" s="12"/>
      <c r="N22" s="12"/>
      <c r="O22" s="10" t="s">
        <v>82</v>
      </c>
    </row>
    <row r="23" ht="35.1" customHeight="1" spans="1:15">
      <c r="A23" s="13"/>
      <c r="B23" s="10" t="s">
        <v>1161</v>
      </c>
      <c r="C23" s="10" t="s">
        <v>42</v>
      </c>
      <c r="D23" s="6" t="str">
        <f t="shared" si="0"/>
        <v>女</v>
      </c>
      <c r="E23" s="6" t="str">
        <f t="shared" si="1"/>
        <v>1979**</v>
      </c>
      <c r="F23" s="10" t="s">
        <v>1162</v>
      </c>
      <c r="G23" s="13"/>
      <c r="H23" s="13"/>
      <c r="I23" s="13"/>
      <c r="J23" s="13"/>
      <c r="K23" s="13"/>
      <c r="L23" s="13"/>
      <c r="M23" s="13"/>
      <c r="N23" s="13"/>
      <c r="O23" s="10" t="s">
        <v>47</v>
      </c>
    </row>
    <row r="24" ht="35.1" customHeight="1" spans="1:15">
      <c r="A24" s="11">
        <v>5</v>
      </c>
      <c r="B24" s="10" t="s">
        <v>1163</v>
      </c>
      <c r="C24" s="10" t="s">
        <v>42</v>
      </c>
      <c r="D24" s="6" t="str">
        <f t="shared" si="0"/>
        <v>男</v>
      </c>
      <c r="E24" s="6" t="str">
        <f t="shared" si="1"/>
        <v>1969**</v>
      </c>
      <c r="F24" s="10" t="s">
        <v>1164</v>
      </c>
      <c r="G24" s="11" t="s">
        <v>1120</v>
      </c>
      <c r="H24" s="11">
        <v>4</v>
      </c>
      <c r="I24" s="11">
        <v>3</v>
      </c>
      <c r="J24" s="11" t="s">
        <v>1007</v>
      </c>
      <c r="K24" s="11">
        <v>2.44</v>
      </c>
      <c r="L24" s="11">
        <v>1.36</v>
      </c>
      <c r="M24" s="11">
        <v>0.36</v>
      </c>
      <c r="N24" s="11" t="s">
        <v>689</v>
      </c>
      <c r="O24" s="10" t="s">
        <v>47</v>
      </c>
    </row>
    <row r="25" ht="35.1" customHeight="1" spans="1:15">
      <c r="A25" s="12"/>
      <c r="B25" s="10" t="s">
        <v>1165</v>
      </c>
      <c r="C25" s="10" t="s">
        <v>56</v>
      </c>
      <c r="D25" s="6" t="str">
        <f t="shared" si="0"/>
        <v>女</v>
      </c>
      <c r="E25" s="6" t="str">
        <f t="shared" si="1"/>
        <v>1972**</v>
      </c>
      <c r="F25" s="10" t="s">
        <v>1166</v>
      </c>
      <c r="G25" s="12"/>
      <c r="H25" s="12"/>
      <c r="I25" s="12"/>
      <c r="J25" s="12"/>
      <c r="K25" s="12"/>
      <c r="L25" s="12"/>
      <c r="M25" s="12"/>
      <c r="N25" s="12"/>
      <c r="O25" s="10" t="s">
        <v>47</v>
      </c>
    </row>
    <row r="26" ht="35.1" customHeight="1" spans="1:16">
      <c r="A26" s="13"/>
      <c r="B26" s="10" t="s">
        <v>1167</v>
      </c>
      <c r="C26" s="10" t="s">
        <v>42</v>
      </c>
      <c r="D26" s="6" t="str">
        <f t="shared" si="0"/>
        <v>女</v>
      </c>
      <c r="E26" s="6" t="str">
        <f t="shared" si="1"/>
        <v>1996**</v>
      </c>
      <c r="F26" s="10" t="s">
        <v>1168</v>
      </c>
      <c r="G26" s="13"/>
      <c r="H26" s="13"/>
      <c r="I26" s="13"/>
      <c r="J26" s="13"/>
      <c r="K26" s="13"/>
      <c r="L26" s="13"/>
      <c r="M26" s="13"/>
      <c r="N26" s="13"/>
      <c r="O26" s="10" t="s">
        <v>1169</v>
      </c>
      <c r="P26" s="15"/>
    </row>
    <row r="27" s="16" customFormat="1" ht="30" customHeight="1" spans="1:15">
      <c r="A27" s="11">
        <v>6</v>
      </c>
      <c r="B27" s="10" t="s">
        <v>1170</v>
      </c>
      <c r="C27" s="10" t="s">
        <v>42</v>
      </c>
      <c r="D27" s="6" t="str">
        <f t="shared" si="0"/>
        <v>男</v>
      </c>
      <c r="E27" s="6" t="str">
        <f t="shared" si="1"/>
        <v>1971**</v>
      </c>
      <c r="F27" s="10" t="s">
        <v>1171</v>
      </c>
      <c r="G27" s="11" t="s">
        <v>1120</v>
      </c>
      <c r="H27" s="11">
        <v>8</v>
      </c>
      <c r="I27" s="11">
        <v>4</v>
      </c>
      <c r="J27" s="11" t="s">
        <v>1007</v>
      </c>
      <c r="K27" s="11">
        <v>1.83</v>
      </c>
      <c r="L27" s="11">
        <v>1.53</v>
      </c>
      <c r="M27" s="11">
        <v>0.0375</v>
      </c>
      <c r="N27" s="11" t="s">
        <v>689</v>
      </c>
      <c r="O27" s="10" t="s">
        <v>47</v>
      </c>
    </row>
    <row r="28" s="16" customFormat="1" ht="30" customHeight="1" spans="1:15">
      <c r="A28" s="12"/>
      <c r="B28" s="10" t="s">
        <v>1172</v>
      </c>
      <c r="C28" s="10" t="s">
        <v>56</v>
      </c>
      <c r="D28" s="6" t="str">
        <f t="shared" si="0"/>
        <v>女</v>
      </c>
      <c r="E28" s="6" t="str">
        <f t="shared" si="1"/>
        <v>1979**</v>
      </c>
      <c r="F28" s="10" t="s">
        <v>1173</v>
      </c>
      <c r="G28" s="12"/>
      <c r="H28" s="12"/>
      <c r="I28" s="12"/>
      <c r="J28" s="12"/>
      <c r="K28" s="12"/>
      <c r="L28" s="12"/>
      <c r="M28" s="12"/>
      <c r="N28" s="12"/>
      <c r="O28" s="10" t="s">
        <v>82</v>
      </c>
    </row>
    <row r="29" s="16" customFormat="1" ht="30" customHeight="1" spans="1:15">
      <c r="A29" s="12"/>
      <c r="B29" s="10" t="s">
        <v>1174</v>
      </c>
      <c r="C29" s="10" t="s">
        <v>153</v>
      </c>
      <c r="D29" s="6" t="str">
        <f t="shared" si="0"/>
        <v>女</v>
      </c>
      <c r="E29" s="6" t="str">
        <f t="shared" si="1"/>
        <v>1946**</v>
      </c>
      <c r="F29" s="10" t="s">
        <v>1175</v>
      </c>
      <c r="G29" s="12"/>
      <c r="H29" s="12"/>
      <c r="I29" s="12"/>
      <c r="J29" s="12"/>
      <c r="K29" s="12"/>
      <c r="L29" s="12"/>
      <c r="M29" s="12"/>
      <c r="N29" s="12"/>
      <c r="O29" s="10" t="s">
        <v>47</v>
      </c>
    </row>
    <row r="30" s="16" customFormat="1" ht="30" customHeight="1" spans="1:15">
      <c r="A30" s="13"/>
      <c r="B30" s="10" t="s">
        <v>1176</v>
      </c>
      <c r="C30" s="10" t="s">
        <v>42</v>
      </c>
      <c r="D30" s="6" t="str">
        <f t="shared" si="0"/>
        <v>女</v>
      </c>
      <c r="E30" s="6" t="str">
        <f t="shared" si="1"/>
        <v>1974**</v>
      </c>
      <c r="F30" s="10" t="s">
        <v>1177</v>
      </c>
      <c r="G30" s="13"/>
      <c r="H30" s="13"/>
      <c r="I30" s="13"/>
      <c r="J30" s="13"/>
      <c r="K30" s="13"/>
      <c r="L30" s="13"/>
      <c r="M30" s="13"/>
      <c r="N30" s="13"/>
      <c r="O30" s="10" t="s">
        <v>47</v>
      </c>
    </row>
    <row r="31" s="16" customFormat="1" ht="30" customHeight="1" spans="1:15">
      <c r="A31" s="11">
        <v>7</v>
      </c>
      <c r="B31" s="10" t="s">
        <v>1178</v>
      </c>
      <c r="C31" s="10" t="s">
        <v>42</v>
      </c>
      <c r="D31" s="6" t="str">
        <f t="shared" si="0"/>
        <v>男</v>
      </c>
      <c r="E31" s="6" t="str">
        <f t="shared" si="1"/>
        <v>1956**</v>
      </c>
      <c r="F31" s="10" t="s">
        <v>1179</v>
      </c>
      <c r="G31" s="11" t="s">
        <v>1120</v>
      </c>
      <c r="H31" s="11">
        <v>4</v>
      </c>
      <c r="I31" s="11">
        <v>3</v>
      </c>
      <c r="J31" s="11" t="s">
        <v>1007</v>
      </c>
      <c r="K31" s="11">
        <v>2.4</v>
      </c>
      <c r="L31" s="11">
        <v>2.3</v>
      </c>
      <c r="M31" s="11">
        <v>0.025</v>
      </c>
      <c r="N31" s="11" t="s">
        <v>689</v>
      </c>
      <c r="O31" s="10" t="s">
        <v>82</v>
      </c>
    </row>
    <row r="32" s="16" customFormat="1" ht="30" customHeight="1" spans="1:17">
      <c r="A32" s="12"/>
      <c r="B32" s="10" t="s">
        <v>1180</v>
      </c>
      <c r="C32" s="10" t="s">
        <v>56</v>
      </c>
      <c r="D32" s="6" t="str">
        <f t="shared" si="0"/>
        <v>女</v>
      </c>
      <c r="E32" s="6" t="str">
        <f t="shared" si="1"/>
        <v>1963**</v>
      </c>
      <c r="F32" s="10" t="s">
        <v>1181</v>
      </c>
      <c r="G32" s="12"/>
      <c r="H32" s="12"/>
      <c r="I32" s="12"/>
      <c r="J32" s="12"/>
      <c r="K32" s="12"/>
      <c r="L32" s="12"/>
      <c r="M32" s="12"/>
      <c r="N32" s="12"/>
      <c r="O32" s="10" t="s">
        <v>82</v>
      </c>
      <c r="Q32" s="15"/>
    </row>
    <row r="33" s="16" customFormat="1" ht="30" customHeight="1" spans="1:15">
      <c r="A33" s="13"/>
      <c r="B33" s="10" t="s">
        <v>1182</v>
      </c>
      <c r="C33" s="10" t="s">
        <v>42</v>
      </c>
      <c r="D33" s="6" t="str">
        <f t="shared" si="0"/>
        <v>男</v>
      </c>
      <c r="E33" s="6" t="str">
        <f t="shared" si="1"/>
        <v>1990**</v>
      </c>
      <c r="F33" s="10" t="s">
        <v>1183</v>
      </c>
      <c r="G33" s="13"/>
      <c r="H33" s="13"/>
      <c r="I33" s="13"/>
      <c r="J33" s="13"/>
      <c r="K33" s="13"/>
      <c r="L33" s="13"/>
      <c r="M33" s="13"/>
      <c r="N33" s="13"/>
      <c r="O33" s="10" t="s">
        <v>47</v>
      </c>
    </row>
    <row r="34" s="16" customFormat="1" ht="30" customHeight="1" spans="1:15">
      <c r="A34" s="11">
        <v>8</v>
      </c>
      <c r="B34" s="10" t="s">
        <v>1184</v>
      </c>
      <c r="C34" s="10" t="s">
        <v>42</v>
      </c>
      <c r="D34" s="6" t="str">
        <f t="shared" si="0"/>
        <v>男</v>
      </c>
      <c r="E34" s="6" t="str">
        <f t="shared" si="1"/>
        <v>1961**</v>
      </c>
      <c r="F34" s="10" t="s">
        <v>1185</v>
      </c>
      <c r="G34" s="11" t="s">
        <v>1120</v>
      </c>
      <c r="H34" s="11">
        <v>7</v>
      </c>
      <c r="I34" s="11">
        <v>5</v>
      </c>
      <c r="J34" s="11" t="s">
        <v>440</v>
      </c>
      <c r="K34" s="11">
        <v>2.42</v>
      </c>
      <c r="L34" s="11">
        <v>2.42</v>
      </c>
      <c r="M34" s="11">
        <v>0</v>
      </c>
      <c r="N34" s="11" t="s">
        <v>405</v>
      </c>
      <c r="O34" s="10" t="s">
        <v>47</v>
      </c>
    </row>
    <row r="35" s="16" customFormat="1" ht="30" customHeight="1" spans="1:15">
      <c r="A35" s="12"/>
      <c r="B35" s="10" t="s">
        <v>1186</v>
      </c>
      <c r="C35" s="10" t="s">
        <v>56</v>
      </c>
      <c r="D35" s="6" t="str">
        <f t="shared" si="0"/>
        <v>女</v>
      </c>
      <c r="E35" s="6" t="str">
        <f t="shared" si="1"/>
        <v>1959**</v>
      </c>
      <c r="F35" s="10" t="s">
        <v>1187</v>
      </c>
      <c r="G35" s="12"/>
      <c r="H35" s="12"/>
      <c r="I35" s="12"/>
      <c r="J35" s="12"/>
      <c r="K35" s="12"/>
      <c r="L35" s="12"/>
      <c r="M35" s="12"/>
      <c r="N35" s="12"/>
      <c r="O35" s="10" t="s">
        <v>47</v>
      </c>
    </row>
    <row r="36" s="16" customFormat="1" ht="30" customHeight="1" spans="1:15">
      <c r="A36" s="12"/>
      <c r="B36" s="10" t="s">
        <v>1188</v>
      </c>
      <c r="C36" s="10" t="s">
        <v>42</v>
      </c>
      <c r="D36" s="6" t="str">
        <f t="shared" si="0"/>
        <v>男</v>
      </c>
      <c r="E36" s="6" t="str">
        <f t="shared" si="1"/>
        <v>1984**</v>
      </c>
      <c r="F36" s="10" t="s">
        <v>1189</v>
      </c>
      <c r="G36" s="12"/>
      <c r="H36" s="12"/>
      <c r="I36" s="12"/>
      <c r="J36" s="12"/>
      <c r="K36" s="12"/>
      <c r="L36" s="12"/>
      <c r="M36" s="12"/>
      <c r="N36" s="12"/>
      <c r="O36" s="10" t="s">
        <v>47</v>
      </c>
    </row>
    <row r="37" s="16" customFormat="1" ht="30" customHeight="1" spans="1:15">
      <c r="A37" s="12"/>
      <c r="B37" s="10" t="s">
        <v>1190</v>
      </c>
      <c r="C37" s="10" t="s">
        <v>42</v>
      </c>
      <c r="D37" s="6" t="str">
        <f t="shared" si="0"/>
        <v>女</v>
      </c>
      <c r="E37" s="6" t="str">
        <f t="shared" si="1"/>
        <v>1991**</v>
      </c>
      <c r="F37" s="10" t="s">
        <v>1191</v>
      </c>
      <c r="G37" s="12"/>
      <c r="H37" s="12"/>
      <c r="I37" s="12"/>
      <c r="J37" s="12"/>
      <c r="K37" s="12"/>
      <c r="L37" s="12"/>
      <c r="M37" s="12"/>
      <c r="N37" s="12"/>
      <c r="O37" s="10" t="s">
        <v>82</v>
      </c>
    </row>
    <row r="38" s="16" customFormat="1" ht="30" customHeight="1" spans="1:15">
      <c r="A38" s="13"/>
      <c r="B38" s="10" t="s">
        <v>1192</v>
      </c>
      <c r="C38" s="10" t="s">
        <v>153</v>
      </c>
      <c r="D38" s="6" t="str">
        <f t="shared" si="0"/>
        <v>女</v>
      </c>
      <c r="E38" s="6" t="str">
        <f t="shared" si="1"/>
        <v>1938**</v>
      </c>
      <c r="F38" s="10" t="s">
        <v>1193</v>
      </c>
      <c r="G38" s="13"/>
      <c r="H38" s="13"/>
      <c r="I38" s="13"/>
      <c r="J38" s="13"/>
      <c r="K38" s="13"/>
      <c r="L38" s="13"/>
      <c r="M38" s="13"/>
      <c r="N38" s="13"/>
      <c r="O38" s="10" t="s">
        <v>1194</v>
      </c>
    </row>
    <row r="39" s="16" customFormat="1" ht="30" customHeight="1" spans="1:15">
      <c r="A39" s="10">
        <v>9</v>
      </c>
      <c r="B39" s="10" t="s">
        <v>1195</v>
      </c>
      <c r="C39" s="10" t="s">
        <v>42</v>
      </c>
      <c r="D39" s="6" t="str">
        <f t="shared" si="0"/>
        <v>男</v>
      </c>
      <c r="E39" s="6" t="str">
        <f t="shared" si="1"/>
        <v>1944**</v>
      </c>
      <c r="F39" s="10" t="s">
        <v>1196</v>
      </c>
      <c r="G39" s="10" t="s">
        <v>1120</v>
      </c>
      <c r="H39" s="10">
        <v>6</v>
      </c>
      <c r="I39" s="10">
        <v>5</v>
      </c>
      <c r="J39" s="10" t="s">
        <v>1197</v>
      </c>
      <c r="K39" s="10">
        <v>2.85</v>
      </c>
      <c r="L39" s="10">
        <v>2.22</v>
      </c>
      <c r="M39" s="10">
        <v>0.105</v>
      </c>
      <c r="N39" s="10" t="s">
        <v>689</v>
      </c>
      <c r="O39" s="10" t="s">
        <v>47</v>
      </c>
    </row>
    <row r="40" s="16" customFormat="1" ht="30" customHeight="1" spans="1:15">
      <c r="A40" s="10"/>
      <c r="B40" s="10" t="s">
        <v>1198</v>
      </c>
      <c r="C40" s="10" t="s">
        <v>56</v>
      </c>
      <c r="D40" s="6" t="str">
        <f t="shared" si="0"/>
        <v>女</v>
      </c>
      <c r="E40" s="6" t="str">
        <f t="shared" si="1"/>
        <v>1947**</v>
      </c>
      <c r="F40" s="10" t="s">
        <v>1199</v>
      </c>
      <c r="G40" s="10"/>
      <c r="H40" s="10"/>
      <c r="I40" s="10"/>
      <c r="J40" s="10"/>
      <c r="K40" s="10"/>
      <c r="L40" s="10"/>
      <c r="M40" s="10"/>
      <c r="N40" s="10"/>
      <c r="O40" s="10" t="s">
        <v>47</v>
      </c>
    </row>
    <row r="41" s="16" customFormat="1" ht="30" customHeight="1" spans="1:15">
      <c r="A41" s="10"/>
      <c r="B41" s="10" t="s">
        <v>1200</v>
      </c>
      <c r="C41" s="10" t="s">
        <v>42</v>
      </c>
      <c r="D41" s="6" t="str">
        <f t="shared" si="0"/>
        <v>男</v>
      </c>
      <c r="E41" s="6" t="str">
        <f t="shared" si="1"/>
        <v>1968**</v>
      </c>
      <c r="F41" s="10" t="s">
        <v>1201</v>
      </c>
      <c r="G41" s="10"/>
      <c r="H41" s="10"/>
      <c r="I41" s="10"/>
      <c r="J41" s="10"/>
      <c r="K41" s="10"/>
      <c r="L41" s="10"/>
      <c r="M41" s="10"/>
      <c r="N41" s="10"/>
      <c r="O41" s="10" t="s">
        <v>82</v>
      </c>
    </row>
    <row r="42" s="16" customFormat="1" ht="30" customHeight="1" spans="1:15">
      <c r="A42" s="10"/>
      <c r="B42" s="10" t="s">
        <v>1202</v>
      </c>
      <c r="C42" s="10" t="s">
        <v>73</v>
      </c>
      <c r="D42" s="6" t="str">
        <f t="shared" si="0"/>
        <v>男</v>
      </c>
      <c r="E42" s="6" t="str">
        <f t="shared" si="1"/>
        <v>1996**</v>
      </c>
      <c r="F42" s="10" t="s">
        <v>1203</v>
      </c>
      <c r="G42" s="10"/>
      <c r="H42" s="10"/>
      <c r="I42" s="10"/>
      <c r="J42" s="10"/>
      <c r="K42" s="10"/>
      <c r="L42" s="10"/>
      <c r="M42" s="10"/>
      <c r="N42" s="10"/>
      <c r="O42" s="10" t="s">
        <v>82</v>
      </c>
    </row>
    <row r="43" s="16" customFormat="1" ht="30" customHeight="1" spans="1:15">
      <c r="A43" s="10"/>
      <c r="B43" s="10" t="s">
        <v>1204</v>
      </c>
      <c r="C43" s="10" t="s">
        <v>42</v>
      </c>
      <c r="D43" s="6" t="str">
        <f t="shared" si="0"/>
        <v>男</v>
      </c>
      <c r="E43" s="6" t="str">
        <f t="shared" si="1"/>
        <v>1988**</v>
      </c>
      <c r="F43" s="10" t="s">
        <v>1205</v>
      </c>
      <c r="G43" s="10"/>
      <c r="H43" s="10"/>
      <c r="I43" s="10"/>
      <c r="J43" s="10"/>
      <c r="K43" s="10"/>
      <c r="L43" s="10"/>
      <c r="M43" s="10"/>
      <c r="N43" s="10"/>
      <c r="O43" s="10" t="s">
        <v>82</v>
      </c>
    </row>
  </sheetData>
  <autoFilter xmlns:etc="http://www.wps.cn/officeDocument/2017/etCustomData" ref="A2:O43" etc:filterBottomFollowUsedRange="0">
    <extLst/>
  </autoFilter>
  <mergeCells count="82">
    <mergeCell ref="A1:O1"/>
    <mergeCell ref="A3:A11"/>
    <mergeCell ref="A12:A14"/>
    <mergeCell ref="A15:A18"/>
    <mergeCell ref="A19:A23"/>
    <mergeCell ref="A24:A26"/>
    <mergeCell ref="A27:A30"/>
    <mergeCell ref="A31:A33"/>
    <mergeCell ref="A34:A38"/>
    <mergeCell ref="A39:A43"/>
    <mergeCell ref="G3:G11"/>
    <mergeCell ref="G12:G14"/>
    <mergeCell ref="G15:G18"/>
    <mergeCell ref="G19:G23"/>
    <mergeCell ref="G24:G26"/>
    <mergeCell ref="G27:G30"/>
    <mergeCell ref="G31:G33"/>
    <mergeCell ref="G34:G38"/>
    <mergeCell ref="G39:G43"/>
    <mergeCell ref="H3:H11"/>
    <mergeCell ref="H12:H14"/>
    <mergeCell ref="H15:H18"/>
    <mergeCell ref="H19:H23"/>
    <mergeCell ref="H24:H26"/>
    <mergeCell ref="H27:H30"/>
    <mergeCell ref="H31:H33"/>
    <mergeCell ref="H34:H38"/>
    <mergeCell ref="H39:H43"/>
    <mergeCell ref="I3:I11"/>
    <mergeCell ref="I12:I14"/>
    <mergeCell ref="I15:I18"/>
    <mergeCell ref="I19:I23"/>
    <mergeCell ref="I24:I26"/>
    <mergeCell ref="I27:I30"/>
    <mergeCell ref="I31:I33"/>
    <mergeCell ref="I34:I38"/>
    <mergeCell ref="I39:I43"/>
    <mergeCell ref="J3:J11"/>
    <mergeCell ref="J12:J14"/>
    <mergeCell ref="J15:J18"/>
    <mergeCell ref="J19:J23"/>
    <mergeCell ref="J24:J26"/>
    <mergeCell ref="J27:J30"/>
    <mergeCell ref="J31:J33"/>
    <mergeCell ref="J34:J38"/>
    <mergeCell ref="J39:J43"/>
    <mergeCell ref="K3:K11"/>
    <mergeCell ref="K12:K14"/>
    <mergeCell ref="K15:K18"/>
    <mergeCell ref="K19:K23"/>
    <mergeCell ref="K24:K26"/>
    <mergeCell ref="K27:K30"/>
    <mergeCell ref="K31:K33"/>
    <mergeCell ref="K34:K38"/>
    <mergeCell ref="K39:K43"/>
    <mergeCell ref="L3:L11"/>
    <mergeCell ref="L12:L14"/>
    <mergeCell ref="L15:L18"/>
    <mergeCell ref="L19:L23"/>
    <mergeCell ref="L24:L26"/>
    <mergeCell ref="L27:L30"/>
    <mergeCell ref="L31:L33"/>
    <mergeCell ref="L34:L38"/>
    <mergeCell ref="L39:L43"/>
    <mergeCell ref="M3:M11"/>
    <mergeCell ref="M12:M14"/>
    <mergeCell ref="M15:M18"/>
    <mergeCell ref="M19:M23"/>
    <mergeCell ref="M24:M26"/>
    <mergeCell ref="M27:M30"/>
    <mergeCell ref="M31:M33"/>
    <mergeCell ref="M34:M38"/>
    <mergeCell ref="M39:M43"/>
    <mergeCell ref="N3:N11"/>
    <mergeCell ref="N12:N14"/>
    <mergeCell ref="N15:N18"/>
    <mergeCell ref="N19:N23"/>
    <mergeCell ref="N24:N26"/>
    <mergeCell ref="N27:N30"/>
    <mergeCell ref="N31:N33"/>
    <mergeCell ref="N34:N38"/>
    <mergeCell ref="N39:N4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5"/>
  <sheetViews>
    <sheetView topLeftCell="E1" workbookViewId="0">
      <selection activeCell="N2" sqref="N2"/>
    </sheetView>
  </sheetViews>
  <sheetFormatPr defaultColWidth="9" defaultRowHeight="13.5"/>
  <cols>
    <col min="1" max="1" width="4.25" style="2" customWidth="1"/>
    <col min="2" max="2" width="9" style="2"/>
    <col min="3" max="3" width="8.75" style="2" customWidth="1"/>
    <col min="4" max="4" width="5.25" style="2" customWidth="1"/>
    <col min="5" max="5" width="9.375" style="77"/>
    <col min="6" max="6" width="20.5" style="72" customWidth="1"/>
    <col min="7" max="7" width="12.25" style="2" customWidth="1"/>
    <col min="8" max="8" width="10.5" style="2" customWidth="1"/>
    <col min="9" max="9" width="12.875" style="2" customWidth="1"/>
    <col min="10" max="10" width="19.25" style="2" customWidth="1"/>
    <col min="11" max="12" width="9" style="72"/>
    <col min="13" max="13" width="13.25" style="72" customWidth="1"/>
    <col min="14" max="14" width="11.375" style="2" customWidth="1"/>
    <col min="15" max="15" width="20.125" style="2" customWidth="1"/>
    <col min="16" max="16" width="13.75" style="2" customWidth="1"/>
    <col min="17" max="16384" width="9" style="2"/>
  </cols>
  <sheetData>
    <row r="1" ht="35.25" spans="1:15">
      <c r="A1" s="78" t="s">
        <v>1206</v>
      </c>
      <c r="B1" s="79"/>
      <c r="C1" s="79"/>
      <c r="D1" s="79"/>
      <c r="E1" s="80"/>
      <c r="F1" s="81"/>
      <c r="G1" s="79"/>
      <c r="H1" s="79"/>
      <c r="I1" s="79"/>
      <c r="J1" s="79"/>
      <c r="K1" s="81"/>
      <c r="L1" s="81"/>
      <c r="M1" s="81"/>
      <c r="N1" s="79"/>
      <c r="O1" s="83"/>
    </row>
    <row r="2" s="1" customFormat="1" ht="42.75" spans="1:15">
      <c r="A2" s="5" t="s">
        <v>26</v>
      </c>
      <c r="B2" s="5" t="s">
        <v>27</v>
      </c>
      <c r="C2" s="6" t="s">
        <v>28</v>
      </c>
      <c r="D2" s="6" t="s">
        <v>29</v>
      </c>
      <c r="E2" s="82" t="s">
        <v>30</v>
      </c>
      <c r="F2" s="29" t="s">
        <v>31</v>
      </c>
      <c r="G2" s="6" t="s">
        <v>32</v>
      </c>
      <c r="H2" s="6" t="s">
        <v>33</v>
      </c>
      <c r="I2" s="5" t="s">
        <v>34</v>
      </c>
      <c r="J2" s="5" t="s">
        <v>35</v>
      </c>
      <c r="K2" s="84" t="s">
        <v>36</v>
      </c>
      <c r="L2" s="84" t="s">
        <v>37</v>
      </c>
      <c r="M2" s="84" t="s">
        <v>38</v>
      </c>
      <c r="N2" s="5" t="s">
        <v>39</v>
      </c>
      <c r="O2" s="5" t="s">
        <v>40</v>
      </c>
    </row>
    <row r="3" ht="45" customHeight="1" spans="1:15">
      <c r="A3" s="6">
        <v>1</v>
      </c>
      <c r="B3" s="6" t="s">
        <v>1207</v>
      </c>
      <c r="C3" s="6" t="s">
        <v>42</v>
      </c>
      <c r="D3" s="6" t="str">
        <f t="shared" ref="D3:D9" si="0">IF(MOD(MID(F3,17,1),2)=1,"男","女")</f>
        <v>女</v>
      </c>
      <c r="E3" s="82" t="str">
        <f t="shared" ref="E3:E66" si="1">TEXT(MID(F3,7,6),"0000-00")</f>
        <v>1947**</v>
      </c>
      <c r="F3" s="29" t="s">
        <v>1208</v>
      </c>
      <c r="G3" s="6" t="s">
        <v>1209</v>
      </c>
      <c r="H3" s="6">
        <v>10</v>
      </c>
      <c r="I3" s="6">
        <v>5</v>
      </c>
      <c r="J3" s="6" t="s">
        <v>1210</v>
      </c>
      <c r="K3" s="6">
        <v>5.46</v>
      </c>
      <c r="L3" s="6">
        <v>4.49</v>
      </c>
      <c r="M3" s="6">
        <v>0.052</v>
      </c>
      <c r="N3" s="6" t="s">
        <v>1211</v>
      </c>
      <c r="O3" s="6" t="s">
        <v>47</v>
      </c>
    </row>
    <row r="4" ht="45" customHeight="1" spans="1:15">
      <c r="A4" s="6"/>
      <c r="B4" s="6" t="s">
        <v>1212</v>
      </c>
      <c r="C4" s="6" t="s">
        <v>388</v>
      </c>
      <c r="D4" s="6" t="str">
        <f t="shared" si="0"/>
        <v>男</v>
      </c>
      <c r="E4" s="82" t="str">
        <f t="shared" si="1"/>
        <v>1976**</v>
      </c>
      <c r="F4" s="29" t="s">
        <v>1213</v>
      </c>
      <c r="G4" s="6"/>
      <c r="H4" s="6"/>
      <c r="I4" s="6"/>
      <c r="J4" s="6"/>
      <c r="K4" s="6"/>
      <c r="L4" s="6"/>
      <c r="M4" s="6"/>
      <c r="N4" s="6"/>
      <c r="O4" s="6" t="s">
        <v>47</v>
      </c>
    </row>
    <row r="5" ht="45" customHeight="1" spans="1:16">
      <c r="A5" s="6"/>
      <c r="B5" s="6" t="s">
        <v>1214</v>
      </c>
      <c r="C5" s="6" t="s">
        <v>1215</v>
      </c>
      <c r="D5" s="6" t="str">
        <f t="shared" si="0"/>
        <v>女</v>
      </c>
      <c r="E5" s="82" t="str">
        <f t="shared" si="1"/>
        <v>1981**</v>
      </c>
      <c r="F5" s="29" t="s">
        <v>1216</v>
      </c>
      <c r="G5" s="6"/>
      <c r="H5" s="6"/>
      <c r="I5" s="6"/>
      <c r="J5" s="6"/>
      <c r="K5" s="6"/>
      <c r="L5" s="6"/>
      <c r="M5" s="6"/>
      <c r="N5" s="6"/>
      <c r="O5" s="6" t="s">
        <v>47</v>
      </c>
      <c r="P5" s="15"/>
    </row>
    <row r="6" ht="45" customHeight="1" spans="1:15">
      <c r="A6" s="6"/>
      <c r="B6" s="6" t="s">
        <v>1217</v>
      </c>
      <c r="C6" s="6" t="s">
        <v>388</v>
      </c>
      <c r="D6" s="6" t="str">
        <f t="shared" si="0"/>
        <v>男</v>
      </c>
      <c r="E6" s="82" t="str">
        <f t="shared" si="1"/>
        <v>1973**</v>
      </c>
      <c r="F6" s="29" t="s">
        <v>1218</v>
      </c>
      <c r="G6" s="6"/>
      <c r="H6" s="6"/>
      <c r="I6" s="6"/>
      <c r="J6" s="6"/>
      <c r="K6" s="6"/>
      <c r="L6" s="6"/>
      <c r="M6" s="6"/>
      <c r="N6" s="6"/>
      <c r="O6" s="6" t="s">
        <v>47</v>
      </c>
    </row>
    <row r="7" ht="45" customHeight="1" spans="1:15">
      <c r="A7" s="6"/>
      <c r="B7" s="6" t="s">
        <v>1219</v>
      </c>
      <c r="C7" s="6" t="s">
        <v>601</v>
      </c>
      <c r="D7" s="6" t="str">
        <f t="shared" si="0"/>
        <v>女</v>
      </c>
      <c r="E7" s="82" t="str">
        <f t="shared" si="1"/>
        <v>1970**</v>
      </c>
      <c r="F7" s="29" t="s">
        <v>1220</v>
      </c>
      <c r="G7" s="6"/>
      <c r="H7" s="6"/>
      <c r="I7" s="6"/>
      <c r="J7" s="6"/>
      <c r="K7" s="6"/>
      <c r="L7" s="6"/>
      <c r="M7" s="6"/>
      <c r="N7" s="6"/>
      <c r="O7" s="6" t="s">
        <v>47</v>
      </c>
    </row>
    <row r="8" ht="57" customHeight="1" spans="1:16">
      <c r="A8" s="6">
        <v>2</v>
      </c>
      <c r="B8" s="6" t="s">
        <v>1221</v>
      </c>
      <c r="C8" s="6" t="s">
        <v>42</v>
      </c>
      <c r="D8" s="6" t="str">
        <f t="shared" si="0"/>
        <v>女</v>
      </c>
      <c r="E8" s="82" t="str">
        <f t="shared" si="1"/>
        <v>1962**</v>
      </c>
      <c r="F8" s="29" t="s">
        <v>1222</v>
      </c>
      <c r="G8" s="6" t="s">
        <v>1209</v>
      </c>
      <c r="H8" s="6">
        <v>2</v>
      </c>
      <c r="I8" s="6">
        <v>2</v>
      </c>
      <c r="J8" s="6" t="s">
        <v>362</v>
      </c>
      <c r="K8" s="6">
        <v>1.84</v>
      </c>
      <c r="L8" s="6">
        <v>1.84</v>
      </c>
      <c r="M8" s="6">
        <v>0</v>
      </c>
      <c r="N8" s="6" t="s">
        <v>46</v>
      </c>
      <c r="O8" s="6"/>
      <c r="P8" s="15"/>
    </row>
    <row r="9" ht="50.1" customHeight="1" spans="1:16">
      <c r="A9" s="6"/>
      <c r="B9" s="6" t="s">
        <v>1223</v>
      </c>
      <c r="C9" s="6" t="s">
        <v>70</v>
      </c>
      <c r="D9" s="6" t="str">
        <f t="shared" si="0"/>
        <v>女</v>
      </c>
      <c r="E9" s="82" t="str">
        <f t="shared" si="1"/>
        <v>1985**</v>
      </c>
      <c r="F9" s="29" t="s">
        <v>1224</v>
      </c>
      <c r="G9" s="6"/>
      <c r="H9" s="6"/>
      <c r="I9" s="6"/>
      <c r="J9" s="6"/>
      <c r="K9" s="6"/>
      <c r="L9" s="6"/>
      <c r="M9" s="6"/>
      <c r="N9" s="6"/>
      <c r="O9" s="6"/>
      <c r="P9" s="15"/>
    </row>
    <row r="10" ht="71.1" customHeight="1" spans="1:15">
      <c r="A10" s="10">
        <v>3</v>
      </c>
      <c r="B10" s="10" t="s">
        <v>1225</v>
      </c>
      <c r="C10" s="10" t="s">
        <v>42</v>
      </c>
      <c r="D10" s="6" t="str">
        <f t="shared" ref="D10:D73" si="2">IF(MOD(MID(F10,17,1),2),"男","女")</f>
        <v>男</v>
      </c>
      <c r="E10" s="6" t="str">
        <f t="shared" si="1"/>
        <v>1969**</v>
      </c>
      <c r="F10" s="10" t="s">
        <v>955</v>
      </c>
      <c r="G10" s="10" t="s">
        <v>1209</v>
      </c>
      <c r="H10" s="10">
        <v>4</v>
      </c>
      <c r="I10" s="10">
        <v>3</v>
      </c>
      <c r="J10" s="10" t="s">
        <v>1226</v>
      </c>
      <c r="K10" s="10">
        <v>2.69</v>
      </c>
      <c r="L10" s="10">
        <v>2.58</v>
      </c>
      <c r="M10" s="10">
        <f>ROUND(0.11/H10,2)</f>
        <v>0.03</v>
      </c>
      <c r="N10" s="10" t="s">
        <v>1211</v>
      </c>
      <c r="O10" s="10" t="s">
        <v>47</v>
      </c>
    </row>
    <row r="11" ht="81" customHeight="1" spans="1:15">
      <c r="A11" s="10"/>
      <c r="B11" s="10" t="s">
        <v>1227</v>
      </c>
      <c r="C11" s="10" t="s">
        <v>56</v>
      </c>
      <c r="D11" s="6" t="str">
        <f t="shared" si="2"/>
        <v>女</v>
      </c>
      <c r="E11" s="6" t="str">
        <f t="shared" si="1"/>
        <v>1971**</v>
      </c>
      <c r="F11" s="10" t="s">
        <v>1228</v>
      </c>
      <c r="G11" s="10"/>
      <c r="H11" s="10"/>
      <c r="I11" s="10"/>
      <c r="J11" s="10"/>
      <c r="K11" s="10"/>
      <c r="L11" s="10"/>
      <c r="M11" s="10"/>
      <c r="N11" s="10"/>
      <c r="O11" s="10" t="s">
        <v>47</v>
      </c>
    </row>
    <row r="12" ht="78" customHeight="1" spans="1:15">
      <c r="A12" s="10"/>
      <c r="B12" s="10" t="s">
        <v>1229</v>
      </c>
      <c r="C12" s="10" t="s">
        <v>73</v>
      </c>
      <c r="D12" s="6" t="str">
        <f t="shared" si="2"/>
        <v>男</v>
      </c>
      <c r="E12" s="6" t="str">
        <f t="shared" si="1"/>
        <v>1993**</v>
      </c>
      <c r="F12" s="10" t="s">
        <v>1230</v>
      </c>
      <c r="G12" s="10"/>
      <c r="H12" s="10"/>
      <c r="I12" s="10"/>
      <c r="J12" s="10"/>
      <c r="K12" s="10"/>
      <c r="L12" s="10"/>
      <c r="M12" s="10"/>
      <c r="N12" s="10"/>
      <c r="O12" s="10"/>
    </row>
    <row r="13" ht="84" customHeight="1" spans="1:15">
      <c r="A13" s="10">
        <v>4</v>
      </c>
      <c r="B13" s="10" t="s">
        <v>1231</v>
      </c>
      <c r="C13" s="10" t="s">
        <v>42</v>
      </c>
      <c r="D13" s="6" t="str">
        <f t="shared" si="2"/>
        <v>男</v>
      </c>
      <c r="E13" s="6" t="str">
        <f t="shared" si="1"/>
        <v>1964**</v>
      </c>
      <c r="F13" s="10" t="s">
        <v>1232</v>
      </c>
      <c r="G13" s="10" t="s">
        <v>1209</v>
      </c>
      <c r="H13" s="10">
        <v>4</v>
      </c>
      <c r="I13" s="10">
        <v>3</v>
      </c>
      <c r="J13" s="10" t="s">
        <v>1233</v>
      </c>
      <c r="K13" s="10">
        <v>3.64</v>
      </c>
      <c r="L13" s="10">
        <v>2.79</v>
      </c>
      <c r="M13" s="10">
        <v>0.213</v>
      </c>
      <c r="N13" s="10" t="s">
        <v>1211</v>
      </c>
      <c r="O13" s="10" t="s">
        <v>82</v>
      </c>
    </row>
    <row r="14" ht="96" customHeight="1" spans="1:15">
      <c r="A14" s="10"/>
      <c r="B14" s="10" t="s">
        <v>1234</v>
      </c>
      <c r="C14" s="10" t="s">
        <v>56</v>
      </c>
      <c r="D14" s="6" t="str">
        <f t="shared" si="2"/>
        <v>女</v>
      </c>
      <c r="E14" s="6" t="str">
        <f t="shared" si="1"/>
        <v>1967**</v>
      </c>
      <c r="F14" s="10" t="s">
        <v>1235</v>
      </c>
      <c r="G14" s="10"/>
      <c r="H14" s="10"/>
      <c r="I14" s="10"/>
      <c r="J14" s="10"/>
      <c r="K14" s="10"/>
      <c r="L14" s="10"/>
      <c r="M14" s="10"/>
      <c r="N14" s="10"/>
      <c r="O14" s="10" t="s">
        <v>47</v>
      </c>
    </row>
    <row r="15" ht="92.1" customHeight="1" spans="1:15">
      <c r="A15" s="10"/>
      <c r="B15" s="10" t="s">
        <v>799</v>
      </c>
      <c r="C15" s="19" t="s">
        <v>53</v>
      </c>
      <c r="D15" s="6" t="str">
        <f t="shared" si="2"/>
        <v>男</v>
      </c>
      <c r="E15" s="6" t="str">
        <f t="shared" si="1"/>
        <v>1989**</v>
      </c>
      <c r="F15" s="10" t="s">
        <v>1236</v>
      </c>
      <c r="G15" s="10"/>
      <c r="H15" s="10"/>
      <c r="I15" s="10"/>
      <c r="J15" s="10"/>
      <c r="K15" s="10"/>
      <c r="L15" s="10"/>
      <c r="M15" s="10"/>
      <c r="N15" s="10"/>
      <c r="O15" s="10" t="s">
        <v>82</v>
      </c>
    </row>
    <row r="16" ht="105" customHeight="1" spans="1:15">
      <c r="A16" s="10">
        <v>5</v>
      </c>
      <c r="B16" s="10" t="s">
        <v>1237</v>
      </c>
      <c r="C16" s="10" t="s">
        <v>42</v>
      </c>
      <c r="D16" s="6" t="str">
        <f t="shared" si="2"/>
        <v>男</v>
      </c>
      <c r="E16" s="6" t="str">
        <f t="shared" si="1"/>
        <v>1957**</v>
      </c>
      <c r="F16" s="10" t="s">
        <v>1238</v>
      </c>
      <c r="G16" s="10" t="s">
        <v>1209</v>
      </c>
      <c r="H16" s="10">
        <v>3</v>
      </c>
      <c r="I16" s="10">
        <v>3</v>
      </c>
      <c r="J16" s="10" t="s">
        <v>1239</v>
      </c>
      <c r="K16" s="10">
        <v>2.65</v>
      </c>
      <c r="L16" s="10">
        <v>2.58</v>
      </c>
      <c r="M16" s="10">
        <f>ROUND(0.07/H16,2)</f>
        <v>0.02</v>
      </c>
      <c r="N16" s="10" t="s">
        <v>1240</v>
      </c>
      <c r="O16" s="10" t="s">
        <v>47</v>
      </c>
    </row>
    <row r="17" ht="107.1" customHeight="1" spans="1:15">
      <c r="A17" s="10"/>
      <c r="B17" s="10" t="s">
        <v>1241</v>
      </c>
      <c r="C17" s="10" t="s">
        <v>56</v>
      </c>
      <c r="D17" s="6" t="str">
        <f t="shared" si="2"/>
        <v>女</v>
      </c>
      <c r="E17" s="6" t="str">
        <f t="shared" si="1"/>
        <v>1957**</v>
      </c>
      <c r="F17" s="10" t="s">
        <v>1242</v>
      </c>
      <c r="G17" s="10"/>
      <c r="H17" s="10"/>
      <c r="I17" s="10"/>
      <c r="J17" s="10"/>
      <c r="K17" s="10"/>
      <c r="L17" s="10"/>
      <c r="M17" s="10"/>
      <c r="N17" s="10"/>
      <c r="O17" s="10" t="s">
        <v>47</v>
      </c>
    </row>
    <row r="18" ht="111.95" customHeight="1" spans="1:15">
      <c r="A18" s="10"/>
      <c r="B18" s="10" t="s">
        <v>1243</v>
      </c>
      <c r="C18" s="10" t="s">
        <v>73</v>
      </c>
      <c r="D18" s="6" t="str">
        <f t="shared" si="2"/>
        <v>男</v>
      </c>
      <c r="E18" s="6" t="str">
        <f t="shared" si="1"/>
        <v>1984**</v>
      </c>
      <c r="F18" s="10" t="s">
        <v>1244</v>
      </c>
      <c r="G18" s="10"/>
      <c r="H18" s="10"/>
      <c r="I18" s="10"/>
      <c r="J18" s="10"/>
      <c r="K18" s="10"/>
      <c r="L18" s="10"/>
      <c r="M18" s="10"/>
      <c r="N18" s="10"/>
      <c r="O18" s="10" t="s">
        <v>82</v>
      </c>
    </row>
    <row r="19" ht="71.1" customHeight="1" spans="1:15">
      <c r="A19" s="10">
        <v>6</v>
      </c>
      <c r="B19" s="10" t="s">
        <v>1245</v>
      </c>
      <c r="C19" s="10" t="s">
        <v>42</v>
      </c>
      <c r="D19" s="6" t="str">
        <f t="shared" si="2"/>
        <v>男</v>
      </c>
      <c r="E19" s="6" t="str">
        <f t="shared" si="1"/>
        <v>1959**</v>
      </c>
      <c r="F19" s="10" t="s">
        <v>1246</v>
      </c>
      <c r="G19" s="10" t="s">
        <v>1209</v>
      </c>
      <c r="H19" s="10">
        <v>3</v>
      </c>
      <c r="I19" s="10">
        <v>3</v>
      </c>
      <c r="J19" s="10" t="s">
        <v>1247</v>
      </c>
      <c r="K19" s="10">
        <v>4.55</v>
      </c>
      <c r="L19" s="10">
        <v>4.54</v>
      </c>
      <c r="M19" s="10">
        <v>0.025</v>
      </c>
      <c r="N19" s="10" t="s">
        <v>92</v>
      </c>
      <c r="O19" s="10" t="s">
        <v>47</v>
      </c>
    </row>
    <row r="20" ht="93" customHeight="1" spans="1:15">
      <c r="A20" s="10"/>
      <c r="B20" s="10" t="s">
        <v>1248</v>
      </c>
      <c r="C20" s="10" t="s">
        <v>56</v>
      </c>
      <c r="D20" s="6" t="str">
        <f t="shared" si="2"/>
        <v>女</v>
      </c>
      <c r="E20" s="6" t="str">
        <f t="shared" si="1"/>
        <v>1958**</v>
      </c>
      <c r="F20" s="10" t="s">
        <v>1249</v>
      </c>
      <c r="G20" s="10"/>
      <c r="H20" s="10"/>
      <c r="I20" s="10"/>
      <c r="J20" s="10"/>
      <c r="K20" s="10"/>
      <c r="L20" s="10"/>
      <c r="M20" s="10"/>
      <c r="N20" s="10"/>
      <c r="O20" s="10" t="s">
        <v>47</v>
      </c>
    </row>
    <row r="21" ht="108.95" customHeight="1" spans="1:16">
      <c r="A21" s="10"/>
      <c r="B21" s="10" t="s">
        <v>1250</v>
      </c>
      <c r="C21" s="10" t="s">
        <v>1251</v>
      </c>
      <c r="D21" s="6" t="str">
        <f t="shared" si="2"/>
        <v>男</v>
      </c>
      <c r="E21" s="6" t="str">
        <f t="shared" si="1"/>
        <v>1984**</v>
      </c>
      <c r="F21" s="10" t="s">
        <v>1252</v>
      </c>
      <c r="G21" s="10"/>
      <c r="H21" s="10"/>
      <c r="I21" s="10"/>
      <c r="J21" s="10"/>
      <c r="K21" s="10"/>
      <c r="L21" s="10"/>
      <c r="M21" s="10"/>
      <c r="N21" s="10"/>
      <c r="O21" s="10" t="s">
        <v>47</v>
      </c>
      <c r="P21" s="15"/>
    </row>
    <row r="22" ht="44.1" customHeight="1" spans="1:15">
      <c r="A22" s="10">
        <v>7</v>
      </c>
      <c r="B22" s="10" t="s">
        <v>1253</v>
      </c>
      <c r="C22" s="10" t="s">
        <v>42</v>
      </c>
      <c r="D22" s="6" t="str">
        <f t="shared" si="2"/>
        <v>女</v>
      </c>
      <c r="E22" s="6" t="str">
        <f t="shared" si="1"/>
        <v>1949**</v>
      </c>
      <c r="F22" s="10" t="s">
        <v>1254</v>
      </c>
      <c r="G22" s="10" t="s">
        <v>1209</v>
      </c>
      <c r="H22" s="10">
        <v>9</v>
      </c>
      <c r="I22" s="10">
        <v>7</v>
      </c>
      <c r="J22" s="10" t="s">
        <v>1255</v>
      </c>
      <c r="K22" s="10">
        <v>6.39</v>
      </c>
      <c r="L22" s="10">
        <v>6.39</v>
      </c>
      <c r="M22" s="10">
        <v>0</v>
      </c>
      <c r="N22" s="10" t="s">
        <v>462</v>
      </c>
      <c r="O22" s="10" t="s">
        <v>82</v>
      </c>
    </row>
    <row r="23" ht="51" customHeight="1" spans="1:15">
      <c r="A23" s="10"/>
      <c r="B23" s="10" t="s">
        <v>1256</v>
      </c>
      <c r="C23" s="19" t="s">
        <v>53</v>
      </c>
      <c r="D23" s="6" t="str">
        <f t="shared" si="2"/>
        <v>男</v>
      </c>
      <c r="E23" s="6" t="str">
        <f t="shared" si="1"/>
        <v>1975**</v>
      </c>
      <c r="F23" s="10" t="s">
        <v>1257</v>
      </c>
      <c r="G23" s="10"/>
      <c r="H23" s="10"/>
      <c r="I23" s="10"/>
      <c r="J23" s="10"/>
      <c r="K23" s="10"/>
      <c r="L23" s="10"/>
      <c r="M23" s="10"/>
      <c r="N23" s="10"/>
      <c r="O23" s="10" t="s">
        <v>82</v>
      </c>
    </row>
    <row r="24" ht="54.95" customHeight="1" spans="1:15">
      <c r="A24" s="10"/>
      <c r="B24" s="10" t="s">
        <v>1258</v>
      </c>
      <c r="C24" s="10" t="s">
        <v>56</v>
      </c>
      <c r="D24" s="6" t="str">
        <f t="shared" si="2"/>
        <v>女</v>
      </c>
      <c r="E24" s="6" t="str">
        <f t="shared" si="1"/>
        <v>1982**</v>
      </c>
      <c r="F24" s="10" t="s">
        <v>1259</v>
      </c>
      <c r="G24" s="10"/>
      <c r="H24" s="10"/>
      <c r="I24" s="10"/>
      <c r="J24" s="10"/>
      <c r="K24" s="10"/>
      <c r="L24" s="10"/>
      <c r="M24" s="10"/>
      <c r="N24" s="10"/>
      <c r="O24" s="10" t="s">
        <v>82</v>
      </c>
    </row>
    <row r="25" ht="42" customHeight="1" spans="1:17">
      <c r="A25" s="10"/>
      <c r="B25" s="10" t="s">
        <v>1260</v>
      </c>
      <c r="C25" s="19" t="s">
        <v>1261</v>
      </c>
      <c r="D25" s="6" t="str">
        <f t="shared" si="2"/>
        <v>女</v>
      </c>
      <c r="E25" s="6" t="str">
        <f t="shared" si="1"/>
        <v>1970**</v>
      </c>
      <c r="F25" s="10" t="s">
        <v>412</v>
      </c>
      <c r="G25" s="10"/>
      <c r="H25" s="10"/>
      <c r="I25" s="10"/>
      <c r="J25" s="10"/>
      <c r="K25" s="10"/>
      <c r="L25" s="10"/>
      <c r="M25" s="10"/>
      <c r="N25" s="10"/>
      <c r="O25" s="10" t="s">
        <v>82</v>
      </c>
      <c r="P25" s="89"/>
      <c r="Q25" s="89"/>
    </row>
    <row r="26" ht="45" customHeight="1" spans="1:15">
      <c r="A26" s="10"/>
      <c r="B26" s="10" t="s">
        <v>1262</v>
      </c>
      <c r="C26" s="19" t="s">
        <v>177</v>
      </c>
      <c r="D26" s="6" t="str">
        <f t="shared" si="2"/>
        <v>女</v>
      </c>
      <c r="E26" s="6" t="str">
        <f t="shared" si="1"/>
        <v>1973**</v>
      </c>
      <c r="F26" s="10" t="s">
        <v>1263</v>
      </c>
      <c r="G26" s="10"/>
      <c r="H26" s="10"/>
      <c r="I26" s="10"/>
      <c r="J26" s="10"/>
      <c r="K26" s="10"/>
      <c r="L26" s="10"/>
      <c r="M26" s="10"/>
      <c r="N26" s="10"/>
      <c r="O26" s="10" t="s">
        <v>47</v>
      </c>
    </row>
    <row r="27" ht="51.95" customHeight="1" spans="1:15">
      <c r="A27" s="10"/>
      <c r="B27" s="10" t="s">
        <v>1264</v>
      </c>
      <c r="C27" s="19" t="s">
        <v>177</v>
      </c>
      <c r="D27" s="6" t="str">
        <f t="shared" si="2"/>
        <v>女</v>
      </c>
      <c r="E27" s="6" t="str">
        <f t="shared" si="1"/>
        <v>1969**</v>
      </c>
      <c r="F27" s="10" t="s">
        <v>1265</v>
      </c>
      <c r="G27" s="10"/>
      <c r="H27" s="10"/>
      <c r="I27" s="10"/>
      <c r="J27" s="10"/>
      <c r="K27" s="10"/>
      <c r="L27" s="10"/>
      <c r="M27" s="10"/>
      <c r="N27" s="10"/>
      <c r="O27" s="10" t="s">
        <v>82</v>
      </c>
    </row>
    <row r="28" ht="54.95" customHeight="1" spans="1:15">
      <c r="A28" s="10"/>
      <c r="B28" s="10" t="s">
        <v>1266</v>
      </c>
      <c r="C28" s="19" t="s">
        <v>1267</v>
      </c>
      <c r="D28" s="6" t="str">
        <f t="shared" si="2"/>
        <v>男</v>
      </c>
      <c r="E28" s="6" t="str">
        <f t="shared" si="1"/>
        <v>1943**</v>
      </c>
      <c r="F28" s="10" t="s">
        <v>1268</v>
      </c>
      <c r="G28" s="10"/>
      <c r="H28" s="10"/>
      <c r="I28" s="10"/>
      <c r="J28" s="10"/>
      <c r="K28" s="10"/>
      <c r="L28" s="10"/>
      <c r="M28" s="10"/>
      <c r="N28" s="10"/>
      <c r="O28" s="10" t="s">
        <v>1269</v>
      </c>
    </row>
    <row r="29" ht="45.95" customHeight="1" spans="1:15">
      <c r="A29" s="10">
        <v>8</v>
      </c>
      <c r="B29" s="10" t="s">
        <v>1270</v>
      </c>
      <c r="C29" s="10" t="s">
        <v>42</v>
      </c>
      <c r="D29" s="6" t="str">
        <f t="shared" si="2"/>
        <v>女</v>
      </c>
      <c r="E29" s="6" t="str">
        <f t="shared" si="1"/>
        <v>1934**</v>
      </c>
      <c r="F29" s="10" t="s">
        <v>1271</v>
      </c>
      <c r="G29" s="10" t="s">
        <v>1209</v>
      </c>
      <c r="H29" s="10">
        <v>7</v>
      </c>
      <c r="I29" s="10">
        <v>7</v>
      </c>
      <c r="J29" s="10" t="s">
        <v>1272</v>
      </c>
      <c r="K29" s="10">
        <v>7.28</v>
      </c>
      <c r="L29" s="10">
        <v>6.53</v>
      </c>
      <c r="M29" s="10">
        <f>ROUND(0.75/H29,2)</f>
        <v>0.11</v>
      </c>
      <c r="N29" s="10" t="s">
        <v>1211</v>
      </c>
      <c r="O29" s="10" t="s">
        <v>47</v>
      </c>
    </row>
    <row r="30" ht="45.95" customHeight="1" spans="1:15">
      <c r="A30" s="10"/>
      <c r="B30" s="10" t="s">
        <v>1273</v>
      </c>
      <c r="C30" s="19" t="s">
        <v>53</v>
      </c>
      <c r="D30" s="6" t="str">
        <f t="shared" si="2"/>
        <v>男</v>
      </c>
      <c r="E30" s="6" t="str">
        <f t="shared" si="1"/>
        <v>1967**</v>
      </c>
      <c r="F30" s="10" t="s">
        <v>1274</v>
      </c>
      <c r="G30" s="10"/>
      <c r="H30" s="10"/>
      <c r="I30" s="10"/>
      <c r="J30" s="10"/>
      <c r="K30" s="10"/>
      <c r="L30" s="10"/>
      <c r="M30" s="10"/>
      <c r="N30" s="10"/>
      <c r="O30" s="10" t="s">
        <v>82</v>
      </c>
    </row>
    <row r="31" ht="45.95" customHeight="1" spans="1:15">
      <c r="A31" s="10"/>
      <c r="B31" s="10" t="s">
        <v>1275</v>
      </c>
      <c r="C31" s="10" t="s">
        <v>56</v>
      </c>
      <c r="D31" s="6" t="str">
        <f t="shared" si="2"/>
        <v>女</v>
      </c>
      <c r="E31" s="6" t="str">
        <f t="shared" si="1"/>
        <v>1969**</v>
      </c>
      <c r="F31" s="10" t="s">
        <v>1276</v>
      </c>
      <c r="G31" s="10"/>
      <c r="H31" s="10"/>
      <c r="I31" s="10"/>
      <c r="J31" s="10"/>
      <c r="K31" s="10"/>
      <c r="L31" s="10"/>
      <c r="M31" s="10"/>
      <c r="N31" s="10"/>
      <c r="O31" s="10" t="s">
        <v>82</v>
      </c>
    </row>
    <row r="32" ht="45.95" customHeight="1" spans="1:15">
      <c r="A32" s="10"/>
      <c r="B32" s="10" t="s">
        <v>1277</v>
      </c>
      <c r="C32" s="10" t="s">
        <v>73</v>
      </c>
      <c r="D32" s="6" t="str">
        <f t="shared" si="2"/>
        <v>男</v>
      </c>
      <c r="E32" s="6" t="str">
        <f t="shared" si="1"/>
        <v>1994**</v>
      </c>
      <c r="F32" s="10" t="s">
        <v>1278</v>
      </c>
      <c r="G32" s="10"/>
      <c r="H32" s="10"/>
      <c r="I32" s="10"/>
      <c r="J32" s="10"/>
      <c r="K32" s="10"/>
      <c r="L32" s="10"/>
      <c r="M32" s="10"/>
      <c r="N32" s="10"/>
      <c r="O32" s="10" t="s">
        <v>82</v>
      </c>
    </row>
    <row r="33" ht="45.95" customHeight="1" spans="1:15">
      <c r="A33" s="10"/>
      <c r="B33" s="10" t="s">
        <v>1279</v>
      </c>
      <c r="C33" s="19" t="s">
        <v>53</v>
      </c>
      <c r="D33" s="6" t="str">
        <f t="shared" si="2"/>
        <v>男</v>
      </c>
      <c r="E33" s="6" t="str">
        <f t="shared" si="1"/>
        <v>1971**</v>
      </c>
      <c r="F33" s="10" t="s">
        <v>1280</v>
      </c>
      <c r="G33" s="10"/>
      <c r="H33" s="10"/>
      <c r="I33" s="10"/>
      <c r="J33" s="10"/>
      <c r="K33" s="10"/>
      <c r="L33" s="10"/>
      <c r="M33" s="10"/>
      <c r="N33" s="10"/>
      <c r="O33" s="10" t="s">
        <v>47</v>
      </c>
    </row>
    <row r="34" ht="45.95" customHeight="1" spans="1:15">
      <c r="A34" s="10"/>
      <c r="B34" s="10" t="s">
        <v>1281</v>
      </c>
      <c r="C34" s="10" t="s">
        <v>56</v>
      </c>
      <c r="D34" s="6" t="str">
        <f t="shared" si="2"/>
        <v>女</v>
      </c>
      <c r="E34" s="6" t="str">
        <f t="shared" si="1"/>
        <v>1973**</v>
      </c>
      <c r="F34" s="10" t="s">
        <v>419</v>
      </c>
      <c r="G34" s="10"/>
      <c r="H34" s="10"/>
      <c r="I34" s="10"/>
      <c r="J34" s="10"/>
      <c r="K34" s="10"/>
      <c r="L34" s="10"/>
      <c r="M34" s="10"/>
      <c r="N34" s="10"/>
      <c r="O34" s="10" t="s">
        <v>47</v>
      </c>
    </row>
    <row r="35" ht="33" customHeight="1" spans="1:15">
      <c r="A35" s="10"/>
      <c r="B35" s="10" t="s">
        <v>1282</v>
      </c>
      <c r="C35" s="10" t="s">
        <v>70</v>
      </c>
      <c r="D35" s="6" t="str">
        <f t="shared" si="2"/>
        <v>女</v>
      </c>
      <c r="E35" s="6" t="str">
        <f t="shared" si="1"/>
        <v>1995**</v>
      </c>
      <c r="F35" s="10" t="s">
        <v>1283</v>
      </c>
      <c r="G35" s="10"/>
      <c r="H35" s="10"/>
      <c r="I35" s="10"/>
      <c r="J35" s="10"/>
      <c r="K35" s="10"/>
      <c r="L35" s="10"/>
      <c r="M35" s="10"/>
      <c r="N35" s="10"/>
      <c r="O35" s="10" t="s">
        <v>47</v>
      </c>
    </row>
    <row r="36" ht="60" customHeight="1" spans="1:15">
      <c r="A36" s="10">
        <v>9</v>
      </c>
      <c r="B36" s="10" t="s">
        <v>1284</v>
      </c>
      <c r="C36" s="10" t="s">
        <v>42</v>
      </c>
      <c r="D36" s="6" t="str">
        <f t="shared" si="2"/>
        <v>女</v>
      </c>
      <c r="E36" s="6" t="str">
        <f t="shared" si="1"/>
        <v>1958**</v>
      </c>
      <c r="F36" s="10" t="s">
        <v>1285</v>
      </c>
      <c r="G36" s="10" t="s">
        <v>1209</v>
      </c>
      <c r="H36" s="10">
        <v>4</v>
      </c>
      <c r="I36" s="10">
        <v>2</v>
      </c>
      <c r="J36" s="10" t="s">
        <v>251</v>
      </c>
      <c r="K36" s="10">
        <v>2.73</v>
      </c>
      <c r="L36" s="10">
        <v>2.56</v>
      </c>
      <c r="M36" s="10">
        <v>0.042</v>
      </c>
      <c r="N36" s="10" t="s">
        <v>46</v>
      </c>
      <c r="O36" s="10" t="s">
        <v>47</v>
      </c>
    </row>
    <row r="37" ht="50.1" customHeight="1" spans="1:15">
      <c r="A37" s="10"/>
      <c r="B37" s="10" t="s">
        <v>1286</v>
      </c>
      <c r="C37" s="10" t="s">
        <v>70</v>
      </c>
      <c r="D37" s="6" t="str">
        <f t="shared" si="2"/>
        <v>女</v>
      </c>
      <c r="E37" s="6" t="str">
        <f t="shared" si="1"/>
        <v>1989**</v>
      </c>
      <c r="F37" s="10" t="s">
        <v>1287</v>
      </c>
      <c r="G37" s="10"/>
      <c r="H37" s="10"/>
      <c r="I37" s="10"/>
      <c r="J37" s="10"/>
      <c r="K37" s="10"/>
      <c r="L37" s="10"/>
      <c r="M37" s="10"/>
      <c r="N37" s="10"/>
      <c r="O37" s="10" t="s">
        <v>82</v>
      </c>
    </row>
    <row r="38" ht="72.95" customHeight="1" spans="1:15">
      <c r="A38" s="10">
        <v>10</v>
      </c>
      <c r="B38" s="10" t="s">
        <v>1288</v>
      </c>
      <c r="C38" s="10" t="s">
        <v>42</v>
      </c>
      <c r="D38" s="6" t="str">
        <f t="shared" si="2"/>
        <v>男</v>
      </c>
      <c r="E38" s="6" t="str">
        <f t="shared" si="1"/>
        <v>1953**</v>
      </c>
      <c r="F38" s="10" t="s">
        <v>1289</v>
      </c>
      <c r="G38" s="10" t="s">
        <v>1209</v>
      </c>
      <c r="H38" s="10">
        <v>7</v>
      </c>
      <c r="I38" s="10">
        <v>5</v>
      </c>
      <c r="J38" s="10" t="s">
        <v>1290</v>
      </c>
      <c r="K38" s="10">
        <v>4.55</v>
      </c>
      <c r="L38" s="10">
        <v>3.69</v>
      </c>
      <c r="M38" s="10">
        <f>ROUND(0.86/H38,2)</f>
        <v>0.12</v>
      </c>
      <c r="N38" s="10" t="s">
        <v>1211</v>
      </c>
      <c r="O38" s="10" t="s">
        <v>82</v>
      </c>
    </row>
    <row r="39" ht="78" customHeight="1" spans="1:15">
      <c r="A39" s="10"/>
      <c r="B39" s="10" t="s">
        <v>1291</v>
      </c>
      <c r="C39" s="10" t="s">
        <v>70</v>
      </c>
      <c r="D39" s="6" t="str">
        <f t="shared" si="2"/>
        <v>女</v>
      </c>
      <c r="E39" s="6" t="str">
        <f t="shared" si="1"/>
        <v>1983**</v>
      </c>
      <c r="F39" s="10" t="s">
        <v>1292</v>
      </c>
      <c r="G39" s="10"/>
      <c r="H39" s="10"/>
      <c r="I39" s="10"/>
      <c r="J39" s="10"/>
      <c r="K39" s="10"/>
      <c r="L39" s="10"/>
      <c r="M39" s="10"/>
      <c r="N39" s="10"/>
      <c r="O39" s="10" t="s">
        <v>82</v>
      </c>
    </row>
    <row r="40" ht="75" customHeight="1" spans="1:15">
      <c r="A40" s="10"/>
      <c r="B40" s="10" t="s">
        <v>1293</v>
      </c>
      <c r="C40" s="19" t="s">
        <v>177</v>
      </c>
      <c r="D40" s="6" t="str">
        <f t="shared" si="2"/>
        <v>女</v>
      </c>
      <c r="E40" s="6" t="str">
        <f t="shared" si="1"/>
        <v>1982**</v>
      </c>
      <c r="F40" s="10" t="s">
        <v>1294</v>
      </c>
      <c r="G40" s="10"/>
      <c r="H40" s="10"/>
      <c r="I40" s="10"/>
      <c r="J40" s="10"/>
      <c r="K40" s="10"/>
      <c r="L40" s="10"/>
      <c r="M40" s="10"/>
      <c r="N40" s="10"/>
      <c r="O40" s="10" t="s">
        <v>82</v>
      </c>
    </row>
    <row r="41" ht="69" customHeight="1" spans="1:15">
      <c r="A41" s="10"/>
      <c r="B41" s="10" t="s">
        <v>1295</v>
      </c>
      <c r="C41" s="10" t="s">
        <v>94</v>
      </c>
      <c r="D41" s="6" t="str">
        <f t="shared" si="2"/>
        <v>男</v>
      </c>
      <c r="E41" s="6" t="str">
        <f t="shared" si="1"/>
        <v>1974**</v>
      </c>
      <c r="F41" s="10" t="s">
        <v>1296</v>
      </c>
      <c r="G41" s="10"/>
      <c r="H41" s="10"/>
      <c r="I41" s="10"/>
      <c r="J41" s="10"/>
      <c r="K41" s="10"/>
      <c r="L41" s="10"/>
      <c r="M41" s="10"/>
      <c r="N41" s="10"/>
      <c r="O41" s="10" t="s">
        <v>47</v>
      </c>
    </row>
    <row r="42" ht="45" customHeight="1" spans="1:15">
      <c r="A42" s="10">
        <v>11</v>
      </c>
      <c r="B42" s="10" t="s">
        <v>1297</v>
      </c>
      <c r="C42" s="10" t="s">
        <v>42</v>
      </c>
      <c r="D42" s="6" t="str">
        <f t="shared" si="2"/>
        <v>男</v>
      </c>
      <c r="E42" s="6" t="str">
        <f t="shared" si="1"/>
        <v>1969**</v>
      </c>
      <c r="F42" s="10" t="s">
        <v>1298</v>
      </c>
      <c r="G42" s="10" t="s">
        <v>1209</v>
      </c>
      <c r="H42" s="10">
        <v>4</v>
      </c>
      <c r="I42" s="10">
        <v>3</v>
      </c>
      <c r="J42" s="10" t="s">
        <v>251</v>
      </c>
      <c r="K42" s="10">
        <v>0.91</v>
      </c>
      <c r="L42" s="10">
        <v>0.91</v>
      </c>
      <c r="M42" s="10">
        <v>0</v>
      </c>
      <c r="N42" s="10" t="s">
        <v>1211</v>
      </c>
      <c r="O42" s="10" t="s">
        <v>47</v>
      </c>
    </row>
    <row r="43" ht="45" customHeight="1" spans="1:15">
      <c r="A43" s="10"/>
      <c r="B43" s="10" t="s">
        <v>1299</v>
      </c>
      <c r="C43" s="10" t="s">
        <v>56</v>
      </c>
      <c r="D43" s="6" t="str">
        <f t="shared" si="2"/>
        <v>女</v>
      </c>
      <c r="E43" s="6" t="str">
        <f t="shared" si="1"/>
        <v>1973**</v>
      </c>
      <c r="F43" s="10" t="s">
        <v>1300</v>
      </c>
      <c r="G43" s="10"/>
      <c r="H43" s="10"/>
      <c r="I43" s="10"/>
      <c r="J43" s="10"/>
      <c r="K43" s="10"/>
      <c r="L43" s="10"/>
      <c r="M43" s="10"/>
      <c r="N43" s="10"/>
      <c r="O43" s="10" t="s">
        <v>82</v>
      </c>
    </row>
    <row r="44" ht="45" customHeight="1" spans="1:15">
      <c r="A44" s="10"/>
      <c r="B44" s="10" t="s">
        <v>1301</v>
      </c>
      <c r="C44" s="10" t="s">
        <v>267</v>
      </c>
      <c r="D44" s="6" t="str">
        <f t="shared" si="2"/>
        <v>女</v>
      </c>
      <c r="E44" s="6" t="str">
        <f t="shared" si="1"/>
        <v>2003**</v>
      </c>
      <c r="F44" s="10" t="s">
        <v>1302</v>
      </c>
      <c r="G44" s="10"/>
      <c r="H44" s="10"/>
      <c r="I44" s="10"/>
      <c r="J44" s="10"/>
      <c r="K44" s="10"/>
      <c r="L44" s="10"/>
      <c r="M44" s="10"/>
      <c r="N44" s="10"/>
      <c r="O44" s="10" t="s">
        <v>47</v>
      </c>
    </row>
    <row r="45" ht="30" customHeight="1" spans="1:15">
      <c r="A45" s="10">
        <v>12</v>
      </c>
      <c r="B45" s="10" t="s">
        <v>1303</v>
      </c>
      <c r="C45" s="10" t="s">
        <v>42</v>
      </c>
      <c r="D45" s="6" t="str">
        <f t="shared" si="2"/>
        <v>女</v>
      </c>
      <c r="E45" s="6" t="str">
        <f t="shared" si="1"/>
        <v>1945**</v>
      </c>
      <c r="F45" s="10" t="s">
        <v>1304</v>
      </c>
      <c r="G45" s="10" t="s">
        <v>1209</v>
      </c>
      <c r="H45" s="10">
        <v>13</v>
      </c>
      <c r="I45" s="10">
        <v>11</v>
      </c>
      <c r="J45" s="10" t="s">
        <v>1305</v>
      </c>
      <c r="K45" s="10">
        <v>9.16</v>
      </c>
      <c r="L45" s="10">
        <v>7.849</v>
      </c>
      <c r="M45" s="10">
        <f>ROUND(1.311/H45,2)</f>
        <v>0.1</v>
      </c>
      <c r="N45" s="10" t="s">
        <v>1211</v>
      </c>
      <c r="O45" s="10" t="s">
        <v>47</v>
      </c>
    </row>
    <row r="46" ht="30" customHeight="1" spans="1:15">
      <c r="A46" s="10"/>
      <c r="B46" s="10" t="s">
        <v>1306</v>
      </c>
      <c r="C46" s="10" t="s">
        <v>73</v>
      </c>
      <c r="D46" s="6" t="str">
        <f t="shared" si="2"/>
        <v>男</v>
      </c>
      <c r="E46" s="6" t="str">
        <f t="shared" si="1"/>
        <v>1975**</v>
      </c>
      <c r="F46" s="10" t="s">
        <v>1257</v>
      </c>
      <c r="G46" s="10"/>
      <c r="H46" s="10"/>
      <c r="I46" s="10"/>
      <c r="J46" s="10"/>
      <c r="K46" s="10"/>
      <c r="L46" s="10"/>
      <c r="M46" s="10"/>
      <c r="N46" s="10"/>
      <c r="O46" s="10" t="s">
        <v>47</v>
      </c>
    </row>
    <row r="47" ht="30" customHeight="1" spans="1:15">
      <c r="A47" s="10"/>
      <c r="B47" s="10" t="s">
        <v>387</v>
      </c>
      <c r="C47" s="19" t="s">
        <v>53</v>
      </c>
      <c r="D47" s="6" t="str">
        <f t="shared" si="2"/>
        <v>男</v>
      </c>
      <c r="E47" s="6" t="str">
        <f t="shared" si="1"/>
        <v>1969**</v>
      </c>
      <c r="F47" s="10" t="s">
        <v>1307</v>
      </c>
      <c r="G47" s="10"/>
      <c r="H47" s="10"/>
      <c r="I47" s="10"/>
      <c r="J47" s="10"/>
      <c r="K47" s="10"/>
      <c r="L47" s="10"/>
      <c r="M47" s="10"/>
      <c r="N47" s="10"/>
      <c r="O47" s="10" t="s">
        <v>47</v>
      </c>
    </row>
    <row r="48" ht="30" customHeight="1" spans="1:15">
      <c r="A48" s="10"/>
      <c r="B48" s="10" t="s">
        <v>1308</v>
      </c>
      <c r="C48" s="10" t="s">
        <v>56</v>
      </c>
      <c r="D48" s="6" t="str">
        <f t="shared" si="2"/>
        <v>女</v>
      </c>
      <c r="E48" s="6" t="str">
        <f t="shared" si="1"/>
        <v>1972**</v>
      </c>
      <c r="F48" s="10" t="s">
        <v>1309</v>
      </c>
      <c r="G48" s="10"/>
      <c r="H48" s="10"/>
      <c r="I48" s="10"/>
      <c r="J48" s="10"/>
      <c r="K48" s="10"/>
      <c r="L48" s="10"/>
      <c r="M48" s="10"/>
      <c r="N48" s="10"/>
      <c r="O48" s="10" t="s">
        <v>47</v>
      </c>
    </row>
    <row r="49" ht="30" customHeight="1" spans="1:15">
      <c r="A49" s="10"/>
      <c r="B49" s="10" t="s">
        <v>1310</v>
      </c>
      <c r="C49" s="19" t="s">
        <v>53</v>
      </c>
      <c r="D49" s="6" t="str">
        <f t="shared" si="2"/>
        <v>男</v>
      </c>
      <c r="E49" s="6" t="str">
        <f t="shared" si="1"/>
        <v>1993**</v>
      </c>
      <c r="F49" s="10" t="s">
        <v>1311</v>
      </c>
      <c r="G49" s="10"/>
      <c r="H49" s="10"/>
      <c r="I49" s="10"/>
      <c r="J49" s="10"/>
      <c r="K49" s="10"/>
      <c r="L49" s="10"/>
      <c r="M49" s="10"/>
      <c r="N49" s="10"/>
      <c r="O49" s="10" t="s">
        <v>47</v>
      </c>
    </row>
    <row r="50" ht="30" customHeight="1" spans="1:15">
      <c r="A50" s="10"/>
      <c r="B50" s="10" t="s">
        <v>1312</v>
      </c>
      <c r="C50" s="10" t="s">
        <v>56</v>
      </c>
      <c r="D50" s="6" t="str">
        <f t="shared" si="2"/>
        <v>女</v>
      </c>
      <c r="E50" s="6" t="str">
        <f t="shared" si="1"/>
        <v>1994**</v>
      </c>
      <c r="F50" s="10" t="s">
        <v>1313</v>
      </c>
      <c r="G50" s="10"/>
      <c r="H50" s="10"/>
      <c r="I50" s="10"/>
      <c r="J50" s="10"/>
      <c r="K50" s="10"/>
      <c r="L50" s="10"/>
      <c r="M50" s="10"/>
      <c r="N50" s="10"/>
      <c r="O50" s="10" t="s">
        <v>47</v>
      </c>
    </row>
    <row r="51" ht="30" customHeight="1" spans="1:15">
      <c r="A51" s="10"/>
      <c r="B51" s="10" t="s">
        <v>1314</v>
      </c>
      <c r="C51" s="19" t="s">
        <v>53</v>
      </c>
      <c r="D51" s="6" t="str">
        <f t="shared" si="2"/>
        <v>男</v>
      </c>
      <c r="E51" s="6" t="str">
        <f t="shared" si="1"/>
        <v>1964**</v>
      </c>
      <c r="F51" s="10" t="s">
        <v>899</v>
      </c>
      <c r="G51" s="10"/>
      <c r="H51" s="10"/>
      <c r="I51" s="10"/>
      <c r="J51" s="10"/>
      <c r="K51" s="10"/>
      <c r="L51" s="10"/>
      <c r="M51" s="10"/>
      <c r="N51" s="10"/>
      <c r="O51" s="10" t="s">
        <v>82</v>
      </c>
    </row>
    <row r="52" ht="30" customHeight="1" spans="1:15">
      <c r="A52" s="10"/>
      <c r="B52" s="10" t="s">
        <v>1315</v>
      </c>
      <c r="C52" s="10" t="s">
        <v>56</v>
      </c>
      <c r="D52" s="6" t="str">
        <f t="shared" si="2"/>
        <v>女</v>
      </c>
      <c r="E52" s="6" t="str">
        <f t="shared" si="1"/>
        <v>1965**</v>
      </c>
      <c r="F52" s="10" t="s">
        <v>1316</v>
      </c>
      <c r="G52" s="10"/>
      <c r="H52" s="10"/>
      <c r="I52" s="10"/>
      <c r="J52" s="10"/>
      <c r="K52" s="10"/>
      <c r="L52" s="10"/>
      <c r="M52" s="10"/>
      <c r="N52" s="10"/>
      <c r="O52" s="10" t="s">
        <v>82</v>
      </c>
    </row>
    <row r="53" ht="30" customHeight="1" spans="1:15">
      <c r="A53" s="10"/>
      <c r="B53" s="10" t="s">
        <v>1317</v>
      </c>
      <c r="C53" s="10" t="s">
        <v>1251</v>
      </c>
      <c r="D53" s="6" t="str">
        <f t="shared" si="2"/>
        <v>男</v>
      </c>
      <c r="E53" s="6" t="str">
        <f t="shared" si="1"/>
        <v>1989**</v>
      </c>
      <c r="F53" s="10" t="s">
        <v>1318</v>
      </c>
      <c r="G53" s="10"/>
      <c r="H53" s="10"/>
      <c r="I53" s="10"/>
      <c r="J53" s="10"/>
      <c r="K53" s="10"/>
      <c r="L53" s="10"/>
      <c r="M53" s="10"/>
      <c r="N53" s="10"/>
      <c r="O53" s="10" t="s">
        <v>82</v>
      </c>
    </row>
    <row r="54" ht="30" customHeight="1" spans="1:16">
      <c r="A54" s="10"/>
      <c r="B54" s="10" t="s">
        <v>1319</v>
      </c>
      <c r="C54" s="10" t="s">
        <v>1320</v>
      </c>
      <c r="D54" s="6" t="str">
        <f t="shared" si="2"/>
        <v>女</v>
      </c>
      <c r="E54" s="6" t="str">
        <f t="shared" si="1"/>
        <v>1990**</v>
      </c>
      <c r="F54" s="10" t="s">
        <v>1321</v>
      </c>
      <c r="G54" s="10"/>
      <c r="H54" s="10"/>
      <c r="I54" s="10"/>
      <c r="J54" s="10"/>
      <c r="K54" s="10"/>
      <c r="L54" s="10"/>
      <c r="M54" s="10"/>
      <c r="N54" s="10"/>
      <c r="O54" s="10" t="s">
        <v>82</v>
      </c>
      <c r="P54" s="15"/>
    </row>
    <row r="55" ht="30" customHeight="1" spans="1:15">
      <c r="A55" s="10"/>
      <c r="B55" s="10" t="s">
        <v>1322</v>
      </c>
      <c r="C55" s="10" t="s">
        <v>1323</v>
      </c>
      <c r="D55" s="6" t="str">
        <f t="shared" si="2"/>
        <v>男</v>
      </c>
      <c r="E55" s="6" t="str">
        <f t="shared" si="1"/>
        <v>1994**</v>
      </c>
      <c r="F55" s="10" t="s">
        <v>1324</v>
      </c>
      <c r="G55" s="10"/>
      <c r="H55" s="10"/>
      <c r="I55" s="10"/>
      <c r="J55" s="10"/>
      <c r="K55" s="10"/>
      <c r="L55" s="10"/>
      <c r="M55" s="10"/>
      <c r="N55" s="10"/>
      <c r="O55" s="10" t="s">
        <v>82</v>
      </c>
    </row>
    <row r="56" ht="36" customHeight="1" spans="1:15">
      <c r="A56" s="10">
        <v>13</v>
      </c>
      <c r="B56" s="10" t="s">
        <v>1325</v>
      </c>
      <c r="C56" s="10" t="s">
        <v>42</v>
      </c>
      <c r="D56" s="6" t="str">
        <f t="shared" si="2"/>
        <v>男</v>
      </c>
      <c r="E56" s="6" t="str">
        <f t="shared" si="1"/>
        <v>1946**</v>
      </c>
      <c r="F56" s="10" t="s">
        <v>1326</v>
      </c>
      <c r="G56" s="10" t="s">
        <v>1209</v>
      </c>
      <c r="H56" s="10">
        <v>6</v>
      </c>
      <c r="I56" s="10">
        <v>5</v>
      </c>
      <c r="J56" s="10" t="s">
        <v>1327</v>
      </c>
      <c r="K56" s="10">
        <v>3.68</v>
      </c>
      <c r="L56" s="10">
        <v>3.454</v>
      </c>
      <c r="M56" s="10">
        <f>ROUND(0.226/H56,2)</f>
        <v>0.04</v>
      </c>
      <c r="N56" s="10" t="s">
        <v>92</v>
      </c>
      <c r="O56" s="10" t="s">
        <v>47</v>
      </c>
    </row>
    <row r="57" ht="47.1" customHeight="1" spans="1:15">
      <c r="A57" s="10"/>
      <c r="B57" s="10" t="s">
        <v>1328</v>
      </c>
      <c r="C57" s="10" t="s">
        <v>56</v>
      </c>
      <c r="D57" s="6" t="str">
        <f t="shared" si="2"/>
        <v>女</v>
      </c>
      <c r="E57" s="6" t="str">
        <f t="shared" si="1"/>
        <v>1948**</v>
      </c>
      <c r="F57" s="10" t="s">
        <v>1329</v>
      </c>
      <c r="G57" s="10"/>
      <c r="H57" s="10"/>
      <c r="I57" s="10"/>
      <c r="J57" s="10"/>
      <c r="K57" s="10"/>
      <c r="L57" s="10"/>
      <c r="M57" s="10"/>
      <c r="N57" s="10"/>
      <c r="O57" s="10" t="s">
        <v>47</v>
      </c>
    </row>
    <row r="58" ht="47.1" customHeight="1" spans="1:15">
      <c r="A58" s="10"/>
      <c r="B58" s="10" t="s">
        <v>1330</v>
      </c>
      <c r="C58" s="10" t="s">
        <v>42</v>
      </c>
      <c r="D58" s="6" t="str">
        <f t="shared" si="2"/>
        <v>男</v>
      </c>
      <c r="E58" s="6" t="str">
        <f t="shared" si="1"/>
        <v>1979**</v>
      </c>
      <c r="F58" s="10" t="s">
        <v>1331</v>
      </c>
      <c r="G58" s="10"/>
      <c r="H58" s="10"/>
      <c r="I58" s="10"/>
      <c r="J58" s="10"/>
      <c r="K58" s="10"/>
      <c r="L58" s="10"/>
      <c r="M58" s="10"/>
      <c r="N58" s="10"/>
      <c r="O58" s="10" t="s">
        <v>47</v>
      </c>
    </row>
    <row r="59" ht="47.1" customHeight="1" spans="1:15">
      <c r="A59" s="10"/>
      <c r="B59" s="10" t="s">
        <v>1332</v>
      </c>
      <c r="C59" s="10" t="s">
        <v>56</v>
      </c>
      <c r="D59" s="6" t="str">
        <f t="shared" si="2"/>
        <v>女</v>
      </c>
      <c r="E59" s="6" t="str">
        <f t="shared" si="1"/>
        <v>1976**</v>
      </c>
      <c r="F59" s="10" t="s">
        <v>1333</v>
      </c>
      <c r="G59" s="10"/>
      <c r="H59" s="10"/>
      <c r="I59" s="10"/>
      <c r="J59" s="10"/>
      <c r="K59" s="10"/>
      <c r="L59" s="10"/>
      <c r="M59" s="10"/>
      <c r="N59" s="10"/>
      <c r="O59" s="10" t="s">
        <v>47</v>
      </c>
    </row>
    <row r="60" ht="47.1" customHeight="1" spans="1:15">
      <c r="A60" s="10"/>
      <c r="B60" s="10" t="s">
        <v>1334</v>
      </c>
      <c r="C60" s="10" t="s">
        <v>1251</v>
      </c>
      <c r="D60" s="6" t="str">
        <f t="shared" si="2"/>
        <v>男</v>
      </c>
      <c r="E60" s="6" t="str">
        <f t="shared" si="1"/>
        <v>2006**</v>
      </c>
      <c r="F60" s="10" t="s">
        <v>1335</v>
      </c>
      <c r="G60" s="10"/>
      <c r="H60" s="10"/>
      <c r="I60" s="10"/>
      <c r="J60" s="10"/>
      <c r="K60" s="10"/>
      <c r="L60" s="10"/>
      <c r="M60" s="10"/>
      <c r="N60" s="10"/>
      <c r="O60" s="10"/>
    </row>
    <row r="61" ht="48" customHeight="1" spans="1:15">
      <c r="A61" s="10">
        <v>14</v>
      </c>
      <c r="B61" s="10" t="s">
        <v>1336</v>
      </c>
      <c r="C61" s="10" t="s">
        <v>42</v>
      </c>
      <c r="D61" s="6" t="str">
        <f t="shared" si="2"/>
        <v>男</v>
      </c>
      <c r="E61" s="6" t="str">
        <f t="shared" si="1"/>
        <v>1953**</v>
      </c>
      <c r="F61" s="10" t="s">
        <v>1337</v>
      </c>
      <c r="G61" s="10" t="s">
        <v>1209</v>
      </c>
      <c r="H61" s="10">
        <v>7</v>
      </c>
      <c r="I61" s="10">
        <v>6</v>
      </c>
      <c r="J61" s="10" t="s">
        <v>1338</v>
      </c>
      <c r="K61" s="10">
        <v>3.64</v>
      </c>
      <c r="L61" s="10">
        <v>3.39</v>
      </c>
      <c r="M61" s="10">
        <v>0.03</v>
      </c>
      <c r="N61" s="10" t="s">
        <v>1240</v>
      </c>
      <c r="O61" s="10"/>
    </row>
    <row r="62" ht="48" customHeight="1" spans="1:15">
      <c r="A62" s="10"/>
      <c r="B62" s="10" t="s">
        <v>1339</v>
      </c>
      <c r="C62" s="10" t="s">
        <v>56</v>
      </c>
      <c r="D62" s="6" t="str">
        <f t="shared" si="2"/>
        <v>女</v>
      </c>
      <c r="E62" s="6" t="str">
        <f t="shared" si="1"/>
        <v>1955**</v>
      </c>
      <c r="F62" s="10" t="s">
        <v>312</v>
      </c>
      <c r="G62" s="10"/>
      <c r="H62" s="10"/>
      <c r="I62" s="10"/>
      <c r="J62" s="10"/>
      <c r="K62" s="10"/>
      <c r="L62" s="10"/>
      <c r="M62" s="10"/>
      <c r="N62" s="10"/>
      <c r="O62" s="10"/>
    </row>
    <row r="63" ht="48" customHeight="1" spans="1:15">
      <c r="A63" s="10"/>
      <c r="B63" s="10" t="s">
        <v>1340</v>
      </c>
      <c r="C63" s="10" t="s">
        <v>42</v>
      </c>
      <c r="D63" s="6" t="str">
        <f t="shared" si="2"/>
        <v>男</v>
      </c>
      <c r="E63" s="6" t="str">
        <f t="shared" si="1"/>
        <v>1974**</v>
      </c>
      <c r="F63" s="10" t="s">
        <v>1341</v>
      </c>
      <c r="G63" s="10"/>
      <c r="H63" s="10"/>
      <c r="I63" s="10"/>
      <c r="J63" s="10"/>
      <c r="K63" s="10"/>
      <c r="L63" s="10"/>
      <c r="M63" s="10"/>
      <c r="N63" s="10"/>
      <c r="O63" s="10"/>
    </row>
    <row r="64" ht="48" customHeight="1" spans="1:15">
      <c r="A64" s="10"/>
      <c r="B64" s="10" t="s">
        <v>1342</v>
      </c>
      <c r="C64" s="10" t="s">
        <v>56</v>
      </c>
      <c r="D64" s="6" t="str">
        <f t="shared" si="2"/>
        <v>女</v>
      </c>
      <c r="E64" s="6" t="str">
        <f t="shared" si="1"/>
        <v>1981**</v>
      </c>
      <c r="F64" s="10" t="s">
        <v>1343</v>
      </c>
      <c r="G64" s="10"/>
      <c r="H64" s="10"/>
      <c r="I64" s="10"/>
      <c r="J64" s="10"/>
      <c r="K64" s="10"/>
      <c r="L64" s="10"/>
      <c r="M64" s="10"/>
      <c r="N64" s="10"/>
      <c r="O64" s="10"/>
    </row>
    <row r="65" ht="48" customHeight="1" spans="1:15">
      <c r="A65" s="10"/>
      <c r="B65" s="10" t="s">
        <v>1344</v>
      </c>
      <c r="C65" s="10" t="s">
        <v>70</v>
      </c>
      <c r="D65" s="6" t="str">
        <f t="shared" si="2"/>
        <v>女</v>
      </c>
      <c r="E65" s="6" t="str">
        <f t="shared" si="1"/>
        <v>2004**</v>
      </c>
      <c r="F65" s="10" t="s">
        <v>1345</v>
      </c>
      <c r="G65" s="10"/>
      <c r="H65" s="10"/>
      <c r="I65" s="10"/>
      <c r="J65" s="10"/>
      <c r="K65" s="10"/>
      <c r="L65" s="10"/>
      <c r="M65" s="10"/>
      <c r="N65" s="10"/>
      <c r="O65" s="10"/>
    </row>
    <row r="66" ht="48" customHeight="1" spans="1:15">
      <c r="A66" s="10"/>
      <c r="B66" s="10" t="s">
        <v>1089</v>
      </c>
      <c r="C66" s="10" t="s">
        <v>42</v>
      </c>
      <c r="D66" s="6" t="str">
        <f t="shared" si="2"/>
        <v>女</v>
      </c>
      <c r="E66" s="6" t="str">
        <f t="shared" si="1"/>
        <v>1987**</v>
      </c>
      <c r="F66" s="10" t="s">
        <v>1346</v>
      </c>
      <c r="G66" s="10"/>
      <c r="H66" s="10"/>
      <c r="I66" s="10"/>
      <c r="J66" s="10"/>
      <c r="K66" s="10"/>
      <c r="L66" s="10"/>
      <c r="M66" s="10"/>
      <c r="N66" s="10"/>
      <c r="O66" s="10"/>
    </row>
    <row r="67" ht="44.1" customHeight="1" spans="1:15">
      <c r="A67" s="6">
        <v>15</v>
      </c>
      <c r="B67" s="6" t="s">
        <v>1347</v>
      </c>
      <c r="C67" s="6" t="s">
        <v>153</v>
      </c>
      <c r="D67" s="6" t="str">
        <f t="shared" si="2"/>
        <v>女</v>
      </c>
      <c r="E67" s="6" t="str">
        <f t="shared" ref="E67:E115" si="3">TEXT(MID(F67,7,6),"0000-00")</f>
        <v>1941**</v>
      </c>
      <c r="F67" s="6" t="s">
        <v>1348</v>
      </c>
      <c r="G67" s="6" t="s">
        <v>1209</v>
      </c>
      <c r="H67" s="6">
        <v>9</v>
      </c>
      <c r="I67" s="6">
        <v>7</v>
      </c>
      <c r="J67" s="6" t="s">
        <v>1349</v>
      </c>
      <c r="K67" s="6">
        <v>5.46</v>
      </c>
      <c r="L67" s="6">
        <v>4.89</v>
      </c>
      <c r="M67" s="6">
        <v>0.063</v>
      </c>
      <c r="N67" s="6" t="s">
        <v>1211</v>
      </c>
      <c r="O67" s="6" t="s">
        <v>47</v>
      </c>
    </row>
    <row r="68" ht="51" customHeight="1" spans="1:15">
      <c r="A68" s="6"/>
      <c r="B68" s="6" t="s">
        <v>1350</v>
      </c>
      <c r="C68" s="6" t="s">
        <v>247</v>
      </c>
      <c r="D68" s="6" t="str">
        <f t="shared" si="2"/>
        <v>男</v>
      </c>
      <c r="E68" s="6" t="str">
        <f t="shared" si="3"/>
        <v>1936**</v>
      </c>
      <c r="F68" s="6" t="s">
        <v>1351</v>
      </c>
      <c r="G68" s="6"/>
      <c r="H68" s="6"/>
      <c r="I68" s="6"/>
      <c r="J68" s="6"/>
      <c r="K68" s="6"/>
      <c r="L68" s="6"/>
      <c r="M68" s="6"/>
      <c r="N68" s="6"/>
      <c r="O68" s="6" t="s">
        <v>1352</v>
      </c>
    </row>
    <row r="69" ht="44.1" customHeight="1" spans="1:15">
      <c r="A69" s="6"/>
      <c r="B69" s="6" t="s">
        <v>1353</v>
      </c>
      <c r="C69" s="6" t="s">
        <v>42</v>
      </c>
      <c r="D69" s="6" t="str">
        <f t="shared" si="2"/>
        <v>女</v>
      </c>
      <c r="E69" s="6" t="str">
        <f t="shared" si="3"/>
        <v>1971**</v>
      </c>
      <c r="F69" s="6" t="s">
        <v>748</v>
      </c>
      <c r="G69" s="6"/>
      <c r="H69" s="6"/>
      <c r="I69" s="6"/>
      <c r="J69" s="6"/>
      <c r="K69" s="6"/>
      <c r="L69" s="6"/>
      <c r="M69" s="6"/>
      <c r="N69" s="6"/>
      <c r="O69" s="6" t="s">
        <v>82</v>
      </c>
    </row>
    <row r="70" ht="48" customHeight="1" spans="1:15">
      <c r="A70" s="6"/>
      <c r="B70" s="6" t="s">
        <v>1354</v>
      </c>
      <c r="C70" s="6" t="s">
        <v>42</v>
      </c>
      <c r="D70" s="6" t="str">
        <f t="shared" si="2"/>
        <v>男</v>
      </c>
      <c r="E70" s="6" t="str">
        <f t="shared" si="3"/>
        <v>1968**</v>
      </c>
      <c r="F70" s="6" t="s">
        <v>1355</v>
      </c>
      <c r="G70" s="6"/>
      <c r="H70" s="6"/>
      <c r="I70" s="6"/>
      <c r="J70" s="6"/>
      <c r="K70" s="6"/>
      <c r="L70" s="6"/>
      <c r="M70" s="6"/>
      <c r="N70" s="6"/>
      <c r="O70" s="6" t="s">
        <v>82</v>
      </c>
    </row>
    <row r="71" ht="44.1" customHeight="1" spans="1:15">
      <c r="A71" s="6"/>
      <c r="B71" s="6" t="s">
        <v>1356</v>
      </c>
      <c r="C71" s="6" t="s">
        <v>56</v>
      </c>
      <c r="D71" s="6" t="str">
        <f t="shared" si="2"/>
        <v>女</v>
      </c>
      <c r="E71" s="6" t="str">
        <f t="shared" si="3"/>
        <v>1970**</v>
      </c>
      <c r="F71" s="6" t="s">
        <v>1357</v>
      </c>
      <c r="G71" s="6"/>
      <c r="H71" s="6"/>
      <c r="I71" s="6"/>
      <c r="J71" s="6"/>
      <c r="K71" s="6"/>
      <c r="L71" s="6"/>
      <c r="M71" s="6"/>
      <c r="N71" s="6"/>
      <c r="O71" s="6" t="s">
        <v>82</v>
      </c>
    </row>
    <row r="72" ht="44.1" customHeight="1" spans="1:15">
      <c r="A72" s="6"/>
      <c r="B72" s="6" t="s">
        <v>1358</v>
      </c>
      <c r="C72" s="6" t="s">
        <v>70</v>
      </c>
      <c r="D72" s="6" t="str">
        <f t="shared" si="2"/>
        <v>女</v>
      </c>
      <c r="E72" s="6" t="str">
        <f t="shared" si="3"/>
        <v>1992**</v>
      </c>
      <c r="F72" s="6" t="s">
        <v>1359</v>
      </c>
      <c r="G72" s="6"/>
      <c r="H72" s="6"/>
      <c r="I72" s="6"/>
      <c r="J72" s="6"/>
      <c r="K72" s="6"/>
      <c r="L72" s="6"/>
      <c r="M72" s="6"/>
      <c r="N72" s="6"/>
      <c r="O72" s="6" t="s">
        <v>1360</v>
      </c>
    </row>
    <row r="73" ht="51" customHeight="1" spans="1:15">
      <c r="A73" s="6"/>
      <c r="B73" s="6" t="s">
        <v>1361</v>
      </c>
      <c r="C73" s="6" t="s">
        <v>73</v>
      </c>
      <c r="D73" s="6" t="str">
        <f t="shared" si="2"/>
        <v>男</v>
      </c>
      <c r="E73" s="6" t="str">
        <f t="shared" si="3"/>
        <v>2002**</v>
      </c>
      <c r="F73" s="6" t="s">
        <v>1362</v>
      </c>
      <c r="G73" s="6"/>
      <c r="H73" s="6"/>
      <c r="I73" s="6"/>
      <c r="J73" s="6"/>
      <c r="K73" s="6"/>
      <c r="L73" s="6"/>
      <c r="M73" s="6"/>
      <c r="N73" s="6"/>
      <c r="O73" s="6" t="s">
        <v>82</v>
      </c>
    </row>
    <row r="74" ht="72" customHeight="1" spans="1:15">
      <c r="A74" s="6">
        <v>16</v>
      </c>
      <c r="B74" s="6" t="s">
        <v>1363</v>
      </c>
      <c r="C74" s="6" t="s">
        <v>42</v>
      </c>
      <c r="D74" s="6" t="str">
        <f t="shared" ref="D74:D115" si="4">IF(MOD(MID(F74,17,1),2),"男","女")</f>
        <v>女</v>
      </c>
      <c r="E74" s="6" t="str">
        <f t="shared" si="3"/>
        <v>1953**</v>
      </c>
      <c r="F74" s="6" t="s">
        <v>1364</v>
      </c>
      <c r="G74" s="6" t="s">
        <v>1209</v>
      </c>
      <c r="H74" s="6">
        <v>3</v>
      </c>
      <c r="I74" s="6">
        <v>2</v>
      </c>
      <c r="J74" s="6" t="s">
        <v>1365</v>
      </c>
      <c r="K74" s="6">
        <v>3.68</v>
      </c>
      <c r="L74" s="6">
        <v>3.44</v>
      </c>
      <c r="M74" s="6">
        <v>0.08</v>
      </c>
      <c r="N74" s="6" t="s">
        <v>1211</v>
      </c>
      <c r="O74" s="6" t="s">
        <v>82</v>
      </c>
    </row>
    <row r="75" ht="102" customHeight="1" spans="1:15">
      <c r="A75" s="6"/>
      <c r="B75" s="6" t="s">
        <v>1366</v>
      </c>
      <c r="C75" s="6" t="s">
        <v>42</v>
      </c>
      <c r="D75" s="6" t="str">
        <f t="shared" si="4"/>
        <v>女</v>
      </c>
      <c r="E75" s="6" t="str">
        <f t="shared" si="3"/>
        <v>1981**</v>
      </c>
      <c r="F75" s="6" t="s">
        <v>169</v>
      </c>
      <c r="G75" s="6"/>
      <c r="H75" s="6"/>
      <c r="I75" s="6"/>
      <c r="J75" s="6"/>
      <c r="K75" s="6"/>
      <c r="L75" s="6"/>
      <c r="M75" s="6"/>
      <c r="N75" s="6"/>
      <c r="O75" s="6" t="s">
        <v>82</v>
      </c>
    </row>
    <row r="76" ht="57" customHeight="1" spans="1:15">
      <c r="A76" s="6">
        <v>17</v>
      </c>
      <c r="B76" s="6" t="s">
        <v>1367</v>
      </c>
      <c r="C76" s="6" t="s">
        <v>126</v>
      </c>
      <c r="D76" s="6" t="str">
        <f t="shared" si="4"/>
        <v>男</v>
      </c>
      <c r="E76" s="6" t="str">
        <f t="shared" si="3"/>
        <v>1962**</v>
      </c>
      <c r="F76" s="6" t="s">
        <v>1368</v>
      </c>
      <c r="G76" s="6" t="s">
        <v>1209</v>
      </c>
      <c r="H76" s="6">
        <v>4</v>
      </c>
      <c r="I76" s="6">
        <v>4</v>
      </c>
      <c r="J76" s="6" t="s">
        <v>1369</v>
      </c>
      <c r="K76" s="6">
        <v>2.73</v>
      </c>
      <c r="L76" s="6">
        <v>1.74</v>
      </c>
      <c r="M76" s="6">
        <v>0.247</v>
      </c>
      <c r="N76" s="6" t="s">
        <v>1211</v>
      </c>
      <c r="O76" s="6" t="s">
        <v>82</v>
      </c>
    </row>
    <row r="77" ht="57" customHeight="1" spans="1:15">
      <c r="A77" s="6"/>
      <c r="B77" s="6" t="s">
        <v>855</v>
      </c>
      <c r="C77" s="6" t="s">
        <v>56</v>
      </c>
      <c r="D77" s="6" t="str">
        <f t="shared" si="4"/>
        <v>女</v>
      </c>
      <c r="E77" s="6" t="str">
        <f t="shared" si="3"/>
        <v>1969**</v>
      </c>
      <c r="F77" s="6" t="s">
        <v>1370</v>
      </c>
      <c r="G77" s="6"/>
      <c r="H77" s="6"/>
      <c r="I77" s="6"/>
      <c r="J77" s="6"/>
      <c r="K77" s="6"/>
      <c r="L77" s="6"/>
      <c r="M77" s="6"/>
      <c r="N77" s="6"/>
      <c r="O77" s="6" t="s">
        <v>1360</v>
      </c>
    </row>
    <row r="78" ht="57" customHeight="1" spans="1:15">
      <c r="A78" s="6"/>
      <c r="B78" s="6" t="s">
        <v>1371</v>
      </c>
      <c r="C78" s="6" t="s">
        <v>70</v>
      </c>
      <c r="D78" s="6" t="str">
        <f t="shared" si="4"/>
        <v>女</v>
      </c>
      <c r="E78" s="6" t="str">
        <f t="shared" si="3"/>
        <v>1988**</v>
      </c>
      <c r="F78" s="6" t="s">
        <v>1372</v>
      </c>
      <c r="G78" s="6"/>
      <c r="H78" s="6"/>
      <c r="I78" s="6"/>
      <c r="J78" s="6"/>
      <c r="K78" s="6"/>
      <c r="L78" s="6"/>
      <c r="M78" s="6"/>
      <c r="N78" s="6"/>
      <c r="O78" s="6" t="s">
        <v>82</v>
      </c>
    </row>
    <row r="79" ht="57" customHeight="1" spans="1:15">
      <c r="A79" s="6"/>
      <c r="B79" s="6" t="s">
        <v>1373</v>
      </c>
      <c r="C79" s="6" t="s">
        <v>73</v>
      </c>
      <c r="D79" s="6" t="str">
        <f t="shared" si="4"/>
        <v>男</v>
      </c>
      <c r="E79" s="6" t="str">
        <f t="shared" si="3"/>
        <v>2001**</v>
      </c>
      <c r="F79" s="6" t="s">
        <v>1374</v>
      </c>
      <c r="G79" s="6"/>
      <c r="H79" s="6"/>
      <c r="I79" s="6"/>
      <c r="J79" s="6"/>
      <c r="K79" s="6"/>
      <c r="L79" s="6"/>
      <c r="M79" s="6"/>
      <c r="N79" s="6"/>
      <c r="O79" s="6" t="s">
        <v>82</v>
      </c>
    </row>
    <row r="80" ht="117" customHeight="1" spans="1:15">
      <c r="A80" s="6">
        <v>18</v>
      </c>
      <c r="B80" s="6" t="s">
        <v>1375</v>
      </c>
      <c r="C80" s="6" t="s">
        <v>42</v>
      </c>
      <c r="D80" s="6" t="str">
        <f t="shared" si="4"/>
        <v>女</v>
      </c>
      <c r="E80" s="6" t="str">
        <f t="shared" si="3"/>
        <v>1940**</v>
      </c>
      <c r="F80" s="6" t="s">
        <v>1376</v>
      </c>
      <c r="G80" s="6" t="s">
        <v>1209</v>
      </c>
      <c r="H80" s="6">
        <v>1</v>
      </c>
      <c r="I80" s="6">
        <v>1</v>
      </c>
      <c r="J80" s="6" t="s">
        <v>1377</v>
      </c>
      <c r="K80" s="6">
        <v>0.91</v>
      </c>
      <c r="L80" s="6">
        <v>0.91</v>
      </c>
      <c r="M80" s="6">
        <v>0</v>
      </c>
      <c r="N80" s="6" t="s">
        <v>46</v>
      </c>
      <c r="O80" s="6" t="s">
        <v>47</v>
      </c>
    </row>
    <row r="81" ht="90" customHeight="1" spans="1:15">
      <c r="A81" s="6">
        <v>19</v>
      </c>
      <c r="B81" s="6" t="s">
        <v>1378</v>
      </c>
      <c r="C81" s="6" t="s">
        <v>42</v>
      </c>
      <c r="D81" s="6" t="str">
        <f t="shared" si="4"/>
        <v>女</v>
      </c>
      <c r="E81" s="6" t="str">
        <f t="shared" si="3"/>
        <v>1967**</v>
      </c>
      <c r="F81" s="6" t="s">
        <v>1379</v>
      </c>
      <c r="G81" s="6" t="s">
        <v>1209</v>
      </c>
      <c r="H81" s="6">
        <v>2</v>
      </c>
      <c r="I81" s="6">
        <v>2</v>
      </c>
      <c r="J81" s="6" t="s">
        <v>1380</v>
      </c>
      <c r="K81" s="6">
        <v>2.85</v>
      </c>
      <c r="L81" s="6">
        <v>2.85</v>
      </c>
      <c r="M81" s="6">
        <v>0</v>
      </c>
      <c r="N81" s="6" t="s">
        <v>1211</v>
      </c>
      <c r="O81" s="6" t="s">
        <v>47</v>
      </c>
    </row>
    <row r="82" ht="81.95" customHeight="1" spans="1:15">
      <c r="A82" s="6"/>
      <c r="B82" s="6" t="s">
        <v>1381</v>
      </c>
      <c r="C82" s="6" t="s">
        <v>73</v>
      </c>
      <c r="D82" s="6" t="str">
        <f t="shared" si="4"/>
        <v>男</v>
      </c>
      <c r="E82" s="6" t="str">
        <f t="shared" si="3"/>
        <v>1993**</v>
      </c>
      <c r="F82" s="6" t="s">
        <v>1382</v>
      </c>
      <c r="G82" s="6"/>
      <c r="H82" s="6"/>
      <c r="I82" s="6"/>
      <c r="J82" s="6"/>
      <c r="K82" s="6"/>
      <c r="L82" s="6"/>
      <c r="M82" s="6"/>
      <c r="N82" s="6"/>
      <c r="O82" s="6" t="s">
        <v>47</v>
      </c>
    </row>
    <row r="83" ht="48" customHeight="1" spans="1:15">
      <c r="A83" s="6">
        <v>20</v>
      </c>
      <c r="B83" s="6" t="s">
        <v>1383</v>
      </c>
      <c r="C83" s="6" t="s">
        <v>126</v>
      </c>
      <c r="D83" s="6" t="str">
        <f t="shared" si="4"/>
        <v>男</v>
      </c>
      <c r="E83" s="6" t="str">
        <f t="shared" si="3"/>
        <v>1959**</v>
      </c>
      <c r="F83" s="6" t="s">
        <v>1384</v>
      </c>
      <c r="G83" s="6" t="s">
        <v>1209</v>
      </c>
      <c r="H83" s="6">
        <v>4</v>
      </c>
      <c r="I83" s="6">
        <v>3</v>
      </c>
      <c r="J83" s="6" t="s">
        <v>1377</v>
      </c>
      <c r="K83" s="6">
        <v>3.64</v>
      </c>
      <c r="L83" s="6">
        <v>3.58</v>
      </c>
      <c r="M83" s="6">
        <v>0.015</v>
      </c>
      <c r="N83" s="6" t="s">
        <v>46</v>
      </c>
      <c r="O83" s="6" t="s">
        <v>47</v>
      </c>
    </row>
    <row r="84" ht="48" customHeight="1" spans="1:15">
      <c r="A84" s="6"/>
      <c r="B84" s="6" t="s">
        <v>1385</v>
      </c>
      <c r="C84" s="6" t="s">
        <v>56</v>
      </c>
      <c r="D84" s="6" t="str">
        <f t="shared" si="4"/>
        <v>女</v>
      </c>
      <c r="E84" s="6" t="str">
        <f t="shared" si="3"/>
        <v>1965**</v>
      </c>
      <c r="F84" s="6" t="s">
        <v>1386</v>
      </c>
      <c r="G84" s="6"/>
      <c r="H84" s="6"/>
      <c r="I84" s="6"/>
      <c r="J84" s="6"/>
      <c r="K84" s="6"/>
      <c r="L84" s="6"/>
      <c r="M84" s="6"/>
      <c r="N84" s="6"/>
      <c r="O84" s="6" t="s">
        <v>47</v>
      </c>
    </row>
    <row r="85" ht="48" customHeight="1" spans="1:15">
      <c r="A85" s="6"/>
      <c r="B85" s="6" t="s">
        <v>1387</v>
      </c>
      <c r="C85" s="6" t="s">
        <v>70</v>
      </c>
      <c r="D85" s="6" t="str">
        <f t="shared" si="4"/>
        <v>女</v>
      </c>
      <c r="E85" s="6" t="str">
        <f t="shared" si="3"/>
        <v>1989**</v>
      </c>
      <c r="F85" s="6" t="s">
        <v>1388</v>
      </c>
      <c r="G85" s="6"/>
      <c r="H85" s="6"/>
      <c r="I85" s="6"/>
      <c r="J85" s="6"/>
      <c r="K85" s="6"/>
      <c r="L85" s="6"/>
      <c r="M85" s="6"/>
      <c r="N85" s="6"/>
      <c r="O85" s="6" t="s">
        <v>47</v>
      </c>
    </row>
    <row r="86" ht="44.1" customHeight="1" spans="1:15">
      <c r="A86" s="6">
        <v>21</v>
      </c>
      <c r="B86" s="6" t="s">
        <v>1389</v>
      </c>
      <c r="C86" s="6" t="s">
        <v>126</v>
      </c>
      <c r="D86" s="6" t="str">
        <f t="shared" si="4"/>
        <v>男</v>
      </c>
      <c r="E86" s="6" t="str">
        <f t="shared" si="3"/>
        <v>1950**</v>
      </c>
      <c r="F86" s="6" t="s">
        <v>1390</v>
      </c>
      <c r="G86" s="6" t="s">
        <v>1209</v>
      </c>
      <c r="H86" s="6">
        <v>7</v>
      </c>
      <c r="I86" s="6">
        <v>5</v>
      </c>
      <c r="J86" s="6" t="s">
        <v>1365</v>
      </c>
      <c r="K86" s="6">
        <v>4.58</v>
      </c>
      <c r="L86" s="6">
        <v>4.05</v>
      </c>
      <c r="M86" s="6">
        <v>0.075</v>
      </c>
      <c r="N86" s="6" t="s">
        <v>46</v>
      </c>
      <c r="O86" s="6" t="s">
        <v>47</v>
      </c>
    </row>
    <row r="87" ht="44.1" customHeight="1" spans="1:15">
      <c r="A87" s="6"/>
      <c r="B87" s="6" t="s">
        <v>1391</v>
      </c>
      <c r="C87" s="6" t="s">
        <v>56</v>
      </c>
      <c r="D87" s="6" t="str">
        <f t="shared" si="4"/>
        <v>女</v>
      </c>
      <c r="E87" s="6" t="str">
        <f t="shared" si="3"/>
        <v>1954**</v>
      </c>
      <c r="F87" s="6" t="s">
        <v>1392</v>
      </c>
      <c r="G87" s="6"/>
      <c r="H87" s="6"/>
      <c r="I87" s="6"/>
      <c r="J87" s="6"/>
      <c r="K87" s="6"/>
      <c r="L87" s="6"/>
      <c r="M87" s="6"/>
      <c r="N87" s="6"/>
      <c r="O87" s="6" t="s">
        <v>47</v>
      </c>
    </row>
    <row r="88" ht="44.1" customHeight="1" spans="1:15">
      <c r="A88" s="6"/>
      <c r="B88" s="6" t="s">
        <v>1393</v>
      </c>
      <c r="C88" s="6" t="s">
        <v>70</v>
      </c>
      <c r="D88" s="6" t="str">
        <f t="shared" si="4"/>
        <v>女</v>
      </c>
      <c r="E88" s="6" t="str">
        <f t="shared" si="3"/>
        <v>1979**</v>
      </c>
      <c r="F88" s="6" t="s">
        <v>1394</v>
      </c>
      <c r="G88" s="6"/>
      <c r="H88" s="6"/>
      <c r="I88" s="6"/>
      <c r="J88" s="6"/>
      <c r="K88" s="6"/>
      <c r="L88" s="6"/>
      <c r="M88" s="6"/>
      <c r="N88" s="6"/>
      <c r="O88" s="6" t="s">
        <v>82</v>
      </c>
    </row>
    <row r="89" ht="44.1" customHeight="1" spans="1:15">
      <c r="A89" s="6"/>
      <c r="B89" s="6" t="s">
        <v>1395</v>
      </c>
      <c r="C89" s="6" t="s">
        <v>1396</v>
      </c>
      <c r="D89" s="6" t="str">
        <f t="shared" si="4"/>
        <v>女</v>
      </c>
      <c r="E89" s="6" t="str">
        <f t="shared" si="3"/>
        <v>1982**</v>
      </c>
      <c r="F89" s="6" t="s">
        <v>260</v>
      </c>
      <c r="G89" s="6"/>
      <c r="H89" s="6"/>
      <c r="I89" s="6"/>
      <c r="J89" s="6"/>
      <c r="K89" s="6"/>
      <c r="L89" s="6"/>
      <c r="M89" s="6"/>
      <c r="N89" s="6"/>
      <c r="O89" s="6" t="s">
        <v>82</v>
      </c>
    </row>
    <row r="90" ht="44.1" customHeight="1" spans="1:15">
      <c r="A90" s="6"/>
      <c r="B90" s="6" t="s">
        <v>1397</v>
      </c>
      <c r="C90" s="6" t="s">
        <v>1076</v>
      </c>
      <c r="D90" s="6" t="str">
        <f t="shared" si="4"/>
        <v>男</v>
      </c>
      <c r="E90" s="6" t="str">
        <f t="shared" si="3"/>
        <v>1981**</v>
      </c>
      <c r="F90" s="6" t="s">
        <v>1398</v>
      </c>
      <c r="G90" s="6"/>
      <c r="H90" s="6"/>
      <c r="I90" s="6"/>
      <c r="J90" s="6"/>
      <c r="K90" s="6"/>
      <c r="L90" s="6"/>
      <c r="M90" s="6"/>
      <c r="N90" s="6"/>
      <c r="O90" s="6" t="s">
        <v>47</v>
      </c>
    </row>
    <row r="91" ht="45.95" customHeight="1" spans="1:15">
      <c r="A91" s="6">
        <v>22</v>
      </c>
      <c r="B91" s="6" t="s">
        <v>1399</v>
      </c>
      <c r="C91" s="6" t="s">
        <v>126</v>
      </c>
      <c r="D91" s="6" t="str">
        <f t="shared" si="4"/>
        <v>女</v>
      </c>
      <c r="E91" s="6" t="str">
        <f t="shared" si="3"/>
        <v>1944**</v>
      </c>
      <c r="F91" s="6" t="s">
        <v>1400</v>
      </c>
      <c r="G91" s="6" t="s">
        <v>1209</v>
      </c>
      <c r="H91" s="6">
        <v>6</v>
      </c>
      <c r="I91" s="6">
        <v>4</v>
      </c>
      <c r="J91" s="6" t="s">
        <v>1401</v>
      </c>
      <c r="K91" s="6">
        <v>2.73</v>
      </c>
      <c r="L91" s="6">
        <v>2.43</v>
      </c>
      <c r="M91" s="6">
        <v>0.05</v>
      </c>
      <c r="N91" s="6" t="s">
        <v>46</v>
      </c>
      <c r="O91" s="6" t="s">
        <v>47</v>
      </c>
    </row>
    <row r="92" ht="45.95" customHeight="1" spans="1:15">
      <c r="A92" s="6"/>
      <c r="B92" s="6" t="s">
        <v>1402</v>
      </c>
      <c r="C92" s="6" t="s">
        <v>1076</v>
      </c>
      <c r="D92" s="6" t="str">
        <f t="shared" si="4"/>
        <v>男</v>
      </c>
      <c r="E92" s="6" t="str">
        <f t="shared" si="3"/>
        <v>1937**</v>
      </c>
      <c r="F92" s="6" t="s">
        <v>502</v>
      </c>
      <c r="G92" s="6"/>
      <c r="H92" s="6"/>
      <c r="I92" s="6"/>
      <c r="J92" s="6"/>
      <c r="K92" s="6"/>
      <c r="L92" s="6"/>
      <c r="M92" s="6"/>
      <c r="N92" s="6"/>
      <c r="O92" s="6" t="s">
        <v>1403</v>
      </c>
    </row>
    <row r="93" ht="45.95" customHeight="1" spans="1:15">
      <c r="A93" s="6"/>
      <c r="B93" s="6" t="s">
        <v>1404</v>
      </c>
      <c r="C93" s="6" t="s">
        <v>388</v>
      </c>
      <c r="D93" s="6" t="str">
        <f t="shared" si="4"/>
        <v>男</v>
      </c>
      <c r="E93" s="6" t="str">
        <f t="shared" si="3"/>
        <v>1977**</v>
      </c>
      <c r="F93" s="6" t="s">
        <v>1405</v>
      </c>
      <c r="G93" s="6"/>
      <c r="H93" s="6"/>
      <c r="I93" s="6"/>
      <c r="J93" s="6"/>
      <c r="K93" s="6"/>
      <c r="L93" s="6"/>
      <c r="M93" s="6"/>
      <c r="N93" s="6"/>
      <c r="O93" s="6" t="s">
        <v>82</v>
      </c>
    </row>
    <row r="94" ht="45.95" customHeight="1" spans="1:15">
      <c r="A94" s="6"/>
      <c r="B94" s="6" t="s">
        <v>1406</v>
      </c>
      <c r="C94" s="6" t="s">
        <v>56</v>
      </c>
      <c r="D94" s="6" t="str">
        <f t="shared" si="4"/>
        <v>女</v>
      </c>
      <c r="E94" s="6" t="str">
        <f t="shared" si="3"/>
        <v>1982**</v>
      </c>
      <c r="F94" s="6" t="s">
        <v>1407</v>
      </c>
      <c r="G94" s="6"/>
      <c r="H94" s="6"/>
      <c r="I94" s="6"/>
      <c r="J94" s="6"/>
      <c r="K94" s="6"/>
      <c r="L94" s="6"/>
      <c r="M94" s="6"/>
      <c r="N94" s="6"/>
      <c r="O94" s="6" t="s">
        <v>82</v>
      </c>
    </row>
    <row r="95" ht="62.1" customHeight="1" spans="1:15">
      <c r="A95" s="6">
        <v>23</v>
      </c>
      <c r="B95" s="6" t="s">
        <v>1408</v>
      </c>
      <c r="C95" s="6" t="s">
        <v>126</v>
      </c>
      <c r="D95" s="6" t="str">
        <f t="shared" si="4"/>
        <v>女</v>
      </c>
      <c r="E95" s="6" t="str">
        <f t="shared" si="3"/>
        <v>1954**</v>
      </c>
      <c r="F95" s="6" t="s">
        <v>1409</v>
      </c>
      <c r="G95" s="6" t="s">
        <v>1209</v>
      </c>
      <c r="H95" s="6">
        <v>2</v>
      </c>
      <c r="I95" s="6">
        <v>2</v>
      </c>
      <c r="J95" s="6" t="s">
        <v>1410</v>
      </c>
      <c r="K95" s="6">
        <v>2.73</v>
      </c>
      <c r="L95" s="6">
        <v>2.53</v>
      </c>
      <c r="M95" s="6">
        <v>0.1</v>
      </c>
      <c r="N95" s="6" t="s">
        <v>46</v>
      </c>
      <c r="O95" s="6" t="s">
        <v>82</v>
      </c>
    </row>
    <row r="96" ht="87.95" customHeight="1" spans="1:15">
      <c r="A96" s="6"/>
      <c r="B96" s="6" t="s">
        <v>1411</v>
      </c>
      <c r="C96" s="6" t="s">
        <v>197</v>
      </c>
      <c r="D96" s="6" t="str">
        <f t="shared" si="4"/>
        <v>女</v>
      </c>
      <c r="E96" s="6" t="str">
        <f t="shared" si="3"/>
        <v>1981**</v>
      </c>
      <c r="F96" s="6" t="s">
        <v>1412</v>
      </c>
      <c r="G96" s="6"/>
      <c r="H96" s="6"/>
      <c r="I96" s="6"/>
      <c r="J96" s="6"/>
      <c r="K96" s="6"/>
      <c r="L96" s="6"/>
      <c r="M96" s="6"/>
      <c r="N96" s="6"/>
      <c r="O96" s="6" t="s">
        <v>47</v>
      </c>
    </row>
    <row r="97" ht="39" customHeight="1" spans="1:15">
      <c r="A97" s="6">
        <v>24</v>
      </c>
      <c r="B97" s="6" t="s">
        <v>1413</v>
      </c>
      <c r="C97" s="6" t="s">
        <v>42</v>
      </c>
      <c r="D97" s="6" t="str">
        <f t="shared" si="4"/>
        <v>男</v>
      </c>
      <c r="E97" s="6" t="str">
        <f t="shared" si="3"/>
        <v>1946**</v>
      </c>
      <c r="F97" s="6" t="s">
        <v>1326</v>
      </c>
      <c r="G97" s="6" t="s">
        <v>1209</v>
      </c>
      <c r="H97" s="6">
        <v>14</v>
      </c>
      <c r="I97" s="6">
        <v>11</v>
      </c>
      <c r="J97" s="6" t="s">
        <v>1414</v>
      </c>
      <c r="K97" s="6">
        <v>6.44</v>
      </c>
      <c r="L97" s="6">
        <v>5.78</v>
      </c>
      <c r="M97" s="6">
        <v>0.047</v>
      </c>
      <c r="N97" s="6" t="s">
        <v>1415</v>
      </c>
      <c r="O97" s="6" t="s">
        <v>47</v>
      </c>
    </row>
    <row r="98" ht="39" customHeight="1" spans="1:15">
      <c r="A98" s="6"/>
      <c r="B98" s="6" t="s">
        <v>1416</v>
      </c>
      <c r="C98" s="6" t="s">
        <v>56</v>
      </c>
      <c r="D98" s="6" t="str">
        <f t="shared" si="4"/>
        <v>女</v>
      </c>
      <c r="E98" s="6" t="str">
        <f t="shared" si="3"/>
        <v>1953**</v>
      </c>
      <c r="F98" s="6" t="s">
        <v>1417</v>
      </c>
      <c r="G98" s="6"/>
      <c r="H98" s="6"/>
      <c r="I98" s="6"/>
      <c r="J98" s="6"/>
      <c r="K98" s="6"/>
      <c r="L98" s="6"/>
      <c r="M98" s="6"/>
      <c r="N98" s="6"/>
      <c r="O98" s="6" t="s">
        <v>47</v>
      </c>
    </row>
    <row r="99" ht="39" customHeight="1" spans="1:15">
      <c r="A99" s="6"/>
      <c r="B99" s="6" t="s">
        <v>1418</v>
      </c>
      <c r="C99" s="6" t="s">
        <v>388</v>
      </c>
      <c r="D99" s="6" t="str">
        <f t="shared" si="4"/>
        <v>男</v>
      </c>
      <c r="E99" s="6" t="str">
        <f t="shared" si="3"/>
        <v>1973**</v>
      </c>
      <c r="F99" s="6" t="s">
        <v>1419</v>
      </c>
      <c r="G99" s="6"/>
      <c r="H99" s="6"/>
      <c r="I99" s="6"/>
      <c r="J99" s="6"/>
      <c r="K99" s="6"/>
      <c r="L99" s="6"/>
      <c r="M99" s="6"/>
      <c r="N99" s="6"/>
      <c r="O99" s="6" t="s">
        <v>47</v>
      </c>
    </row>
    <row r="100" ht="39" customHeight="1" spans="1:15">
      <c r="A100" s="6"/>
      <c r="B100" s="6" t="s">
        <v>1420</v>
      </c>
      <c r="C100" s="6" t="s">
        <v>56</v>
      </c>
      <c r="D100" s="6" t="str">
        <f t="shared" si="4"/>
        <v>女</v>
      </c>
      <c r="E100" s="6" t="str">
        <f t="shared" si="3"/>
        <v>1972**</v>
      </c>
      <c r="F100" s="6" t="s">
        <v>327</v>
      </c>
      <c r="G100" s="6"/>
      <c r="H100" s="6"/>
      <c r="I100" s="6"/>
      <c r="J100" s="6"/>
      <c r="K100" s="6"/>
      <c r="L100" s="6"/>
      <c r="M100" s="6"/>
      <c r="N100" s="6"/>
      <c r="O100" s="6" t="s">
        <v>47</v>
      </c>
    </row>
    <row r="101" ht="39" customHeight="1" spans="1:15">
      <c r="A101" s="6"/>
      <c r="B101" s="6" t="s">
        <v>1421</v>
      </c>
      <c r="C101" s="6" t="s">
        <v>267</v>
      </c>
      <c r="D101" s="6" t="str">
        <f t="shared" si="4"/>
        <v>女</v>
      </c>
      <c r="E101" s="6" t="str">
        <f t="shared" si="3"/>
        <v>1995**</v>
      </c>
      <c r="F101" s="6" t="s">
        <v>1422</v>
      </c>
      <c r="G101" s="6"/>
      <c r="H101" s="6"/>
      <c r="I101" s="6"/>
      <c r="J101" s="6"/>
      <c r="K101" s="6"/>
      <c r="L101" s="6"/>
      <c r="M101" s="6"/>
      <c r="N101" s="6"/>
      <c r="O101" s="6" t="s">
        <v>47</v>
      </c>
    </row>
    <row r="102" ht="39" customHeight="1" spans="1:15">
      <c r="A102" s="6"/>
      <c r="B102" s="6" t="s">
        <v>1423</v>
      </c>
      <c r="C102" s="6" t="s">
        <v>330</v>
      </c>
      <c r="D102" s="6" t="str">
        <f t="shared" si="4"/>
        <v>男</v>
      </c>
      <c r="E102" s="6" t="str">
        <f t="shared" si="3"/>
        <v>1990**</v>
      </c>
      <c r="F102" s="6" t="s">
        <v>1424</v>
      </c>
      <c r="G102" s="6"/>
      <c r="H102" s="6"/>
      <c r="I102" s="6"/>
      <c r="J102" s="6"/>
      <c r="K102" s="6"/>
      <c r="L102" s="6"/>
      <c r="M102" s="6"/>
      <c r="N102" s="6"/>
      <c r="O102" s="6" t="s">
        <v>82</v>
      </c>
    </row>
    <row r="103" ht="39" customHeight="1" spans="1:15">
      <c r="A103" s="6"/>
      <c r="B103" s="6" t="s">
        <v>1425</v>
      </c>
      <c r="C103" s="6" t="s">
        <v>388</v>
      </c>
      <c r="D103" s="6" t="str">
        <f t="shared" si="4"/>
        <v>男</v>
      </c>
      <c r="E103" s="6" t="str">
        <f t="shared" si="3"/>
        <v>1966**</v>
      </c>
      <c r="F103" s="6" t="s">
        <v>1426</v>
      </c>
      <c r="G103" s="6"/>
      <c r="H103" s="6"/>
      <c r="I103" s="6"/>
      <c r="J103" s="6"/>
      <c r="K103" s="6"/>
      <c r="L103" s="6"/>
      <c r="M103" s="6"/>
      <c r="N103" s="6"/>
      <c r="O103" s="6" t="s">
        <v>47</v>
      </c>
    </row>
    <row r="104" s="2" customFormat="1" ht="39" customHeight="1" spans="1:16">
      <c r="A104" s="6"/>
      <c r="B104" s="6" t="s">
        <v>1427</v>
      </c>
      <c r="C104" s="6" t="s">
        <v>56</v>
      </c>
      <c r="D104" s="6" t="str">
        <f t="shared" si="4"/>
        <v>女</v>
      </c>
      <c r="E104" s="6" t="str">
        <f t="shared" si="3"/>
        <v>1967**</v>
      </c>
      <c r="F104" s="20" t="s">
        <v>1428</v>
      </c>
      <c r="G104" s="6"/>
      <c r="H104" s="6"/>
      <c r="I104" s="6"/>
      <c r="J104" s="6"/>
      <c r="K104" s="6"/>
      <c r="L104" s="6"/>
      <c r="M104" s="6"/>
      <c r="N104" s="6"/>
      <c r="O104" s="6" t="s">
        <v>47</v>
      </c>
      <c r="P104" s="15"/>
    </row>
    <row r="105" ht="39" customHeight="1" spans="1:16">
      <c r="A105" s="6"/>
      <c r="B105" s="6" t="s">
        <v>1429</v>
      </c>
      <c r="C105" s="6" t="s">
        <v>601</v>
      </c>
      <c r="D105" s="6" t="str">
        <f t="shared" si="4"/>
        <v>女</v>
      </c>
      <c r="E105" s="6" t="str">
        <f t="shared" si="3"/>
        <v>1995**</v>
      </c>
      <c r="F105" s="6" t="s">
        <v>382</v>
      </c>
      <c r="G105" s="6"/>
      <c r="H105" s="6"/>
      <c r="I105" s="6"/>
      <c r="J105" s="6"/>
      <c r="K105" s="6"/>
      <c r="L105" s="6"/>
      <c r="M105" s="6"/>
      <c r="N105" s="6"/>
      <c r="O105" s="6" t="s">
        <v>82</v>
      </c>
      <c r="P105" s="72"/>
    </row>
    <row r="106" ht="39" customHeight="1" spans="1:16">
      <c r="A106" s="6"/>
      <c r="B106" s="6" t="s">
        <v>1430</v>
      </c>
      <c r="C106" s="6" t="s">
        <v>388</v>
      </c>
      <c r="D106" s="6" t="str">
        <f t="shared" si="4"/>
        <v>男</v>
      </c>
      <c r="E106" s="6" t="str">
        <f t="shared" si="3"/>
        <v>1989**</v>
      </c>
      <c r="F106" s="6" t="s">
        <v>1431</v>
      </c>
      <c r="G106" s="6"/>
      <c r="H106" s="6"/>
      <c r="I106" s="6"/>
      <c r="J106" s="6"/>
      <c r="K106" s="6"/>
      <c r="L106" s="6"/>
      <c r="M106" s="6"/>
      <c r="N106" s="6"/>
      <c r="O106" s="6" t="s">
        <v>82</v>
      </c>
      <c r="P106" s="72"/>
    </row>
    <row r="107" ht="39" customHeight="1" spans="1:15">
      <c r="A107" s="6"/>
      <c r="B107" s="6" t="s">
        <v>1432</v>
      </c>
      <c r="C107" s="6" t="s">
        <v>56</v>
      </c>
      <c r="D107" s="6" t="str">
        <f t="shared" si="4"/>
        <v>女</v>
      </c>
      <c r="E107" s="6" t="str">
        <f t="shared" si="3"/>
        <v>1990**</v>
      </c>
      <c r="F107" s="6" t="s">
        <v>1433</v>
      </c>
      <c r="G107" s="6"/>
      <c r="H107" s="6"/>
      <c r="I107" s="6"/>
      <c r="J107" s="6"/>
      <c r="K107" s="6"/>
      <c r="L107" s="6"/>
      <c r="M107" s="6"/>
      <c r="N107" s="6"/>
      <c r="O107" s="6" t="s">
        <v>47</v>
      </c>
    </row>
    <row r="108" s="2" customFormat="1" ht="54.95" customHeight="1" spans="1:16">
      <c r="A108" s="10">
        <v>25</v>
      </c>
      <c r="B108" s="10" t="s">
        <v>1434</v>
      </c>
      <c r="C108" s="10" t="s">
        <v>42</v>
      </c>
      <c r="D108" s="6" t="str">
        <f t="shared" si="4"/>
        <v>男</v>
      </c>
      <c r="E108" s="6" t="str">
        <f t="shared" si="3"/>
        <v>1949**</v>
      </c>
      <c r="F108" s="20" t="s">
        <v>1435</v>
      </c>
      <c r="G108" s="10" t="s">
        <v>1209</v>
      </c>
      <c r="H108" s="10">
        <v>6</v>
      </c>
      <c r="I108" s="10">
        <v>5</v>
      </c>
      <c r="J108" s="10" t="s">
        <v>1436</v>
      </c>
      <c r="K108" s="10">
        <v>3.68</v>
      </c>
      <c r="L108" s="10">
        <v>3.68</v>
      </c>
      <c r="M108" s="10">
        <v>0</v>
      </c>
      <c r="N108" s="10" t="s">
        <v>92</v>
      </c>
      <c r="O108" s="6" t="s">
        <v>47</v>
      </c>
      <c r="P108" s="15"/>
    </row>
    <row r="109" ht="54.95" customHeight="1" spans="1:16">
      <c r="A109" s="10"/>
      <c r="B109" s="10" t="s">
        <v>1437</v>
      </c>
      <c r="C109" s="10" t="s">
        <v>56</v>
      </c>
      <c r="D109" s="6" t="str">
        <f t="shared" si="4"/>
        <v>女</v>
      </c>
      <c r="E109" s="6" t="str">
        <f t="shared" si="3"/>
        <v>1950**</v>
      </c>
      <c r="F109" s="10" t="s">
        <v>325</v>
      </c>
      <c r="G109" s="10"/>
      <c r="H109" s="10"/>
      <c r="I109" s="10"/>
      <c r="J109" s="10"/>
      <c r="K109" s="10"/>
      <c r="L109" s="10"/>
      <c r="M109" s="10"/>
      <c r="N109" s="10"/>
      <c r="O109" s="6" t="s">
        <v>47</v>
      </c>
      <c r="P109" s="72"/>
    </row>
    <row r="110" ht="54.95" customHeight="1" spans="1:16">
      <c r="A110" s="10"/>
      <c r="B110" s="10" t="s">
        <v>1438</v>
      </c>
      <c r="C110" s="10" t="s">
        <v>70</v>
      </c>
      <c r="D110" s="6" t="str">
        <f t="shared" si="4"/>
        <v>女</v>
      </c>
      <c r="E110" s="6" t="str">
        <f t="shared" si="3"/>
        <v>1978**</v>
      </c>
      <c r="F110" s="10" t="s">
        <v>1439</v>
      </c>
      <c r="G110" s="10"/>
      <c r="H110" s="10"/>
      <c r="I110" s="10"/>
      <c r="J110" s="10"/>
      <c r="K110" s="10"/>
      <c r="L110" s="10"/>
      <c r="M110" s="10"/>
      <c r="N110" s="10"/>
      <c r="O110" s="6" t="s">
        <v>82</v>
      </c>
      <c r="P110" s="15"/>
    </row>
    <row r="111" ht="54.95" customHeight="1" spans="1:16">
      <c r="A111" s="10"/>
      <c r="B111" s="10" t="s">
        <v>1440</v>
      </c>
      <c r="C111" s="10" t="s">
        <v>388</v>
      </c>
      <c r="D111" s="6" t="str">
        <f t="shared" si="4"/>
        <v>男</v>
      </c>
      <c r="E111" s="6" t="str">
        <f t="shared" si="3"/>
        <v>1972**</v>
      </c>
      <c r="F111" s="10" t="s">
        <v>838</v>
      </c>
      <c r="G111" s="10"/>
      <c r="H111" s="10"/>
      <c r="I111" s="10"/>
      <c r="J111" s="10"/>
      <c r="K111" s="10"/>
      <c r="L111" s="10"/>
      <c r="M111" s="10"/>
      <c r="N111" s="10"/>
      <c r="O111" s="6" t="s">
        <v>47</v>
      </c>
      <c r="P111" s="72"/>
    </row>
    <row r="112" ht="54.95" customHeight="1" spans="1:16">
      <c r="A112" s="10"/>
      <c r="B112" s="10" t="s">
        <v>1441</v>
      </c>
      <c r="C112" s="10" t="s">
        <v>56</v>
      </c>
      <c r="D112" s="6" t="str">
        <f t="shared" si="4"/>
        <v>女</v>
      </c>
      <c r="E112" s="6" t="str">
        <f t="shared" si="3"/>
        <v>1983**</v>
      </c>
      <c r="F112" s="10" t="s">
        <v>1442</v>
      </c>
      <c r="G112" s="10"/>
      <c r="H112" s="10"/>
      <c r="I112" s="10"/>
      <c r="J112" s="10"/>
      <c r="K112" s="10"/>
      <c r="L112" s="10"/>
      <c r="M112" s="10"/>
      <c r="N112" s="10"/>
      <c r="O112" s="6" t="s">
        <v>47</v>
      </c>
      <c r="P112" s="72"/>
    </row>
    <row r="113" ht="48" customHeight="1" spans="1:15">
      <c r="A113" s="10">
        <v>26</v>
      </c>
      <c r="B113" s="10" t="s">
        <v>1443</v>
      </c>
      <c r="C113" s="10" t="s">
        <v>42</v>
      </c>
      <c r="D113" s="6" t="str">
        <f t="shared" si="4"/>
        <v>男</v>
      </c>
      <c r="E113" s="6" t="str">
        <f t="shared" si="3"/>
        <v>1948**</v>
      </c>
      <c r="F113" s="10" t="s">
        <v>1444</v>
      </c>
      <c r="G113" s="10" t="s">
        <v>1209</v>
      </c>
      <c r="H113" s="10">
        <v>4</v>
      </c>
      <c r="I113" s="10">
        <v>3</v>
      </c>
      <c r="J113" s="10" t="s">
        <v>1445</v>
      </c>
      <c r="K113" s="10">
        <v>1.08</v>
      </c>
      <c r="L113" s="10">
        <v>0.1</v>
      </c>
      <c r="M113" s="10">
        <v>0.245</v>
      </c>
      <c r="N113" s="10" t="s">
        <v>376</v>
      </c>
      <c r="O113" s="6" t="s">
        <v>47</v>
      </c>
    </row>
    <row r="114" ht="48" customHeight="1" spans="1:15">
      <c r="A114" s="10"/>
      <c r="B114" s="10" t="s">
        <v>1446</v>
      </c>
      <c r="C114" s="10" t="s">
        <v>49</v>
      </c>
      <c r="D114" s="6" t="str">
        <f t="shared" si="4"/>
        <v>女</v>
      </c>
      <c r="E114" s="6" t="str">
        <f t="shared" si="3"/>
        <v>1976**</v>
      </c>
      <c r="F114" s="10" t="s">
        <v>1447</v>
      </c>
      <c r="G114" s="10"/>
      <c r="H114" s="10"/>
      <c r="I114" s="10"/>
      <c r="J114" s="10"/>
      <c r="K114" s="10"/>
      <c r="L114" s="10"/>
      <c r="M114" s="10"/>
      <c r="N114" s="10"/>
      <c r="O114" s="6" t="s">
        <v>47</v>
      </c>
    </row>
    <row r="115" ht="48" customHeight="1" spans="1:16">
      <c r="A115" s="10"/>
      <c r="B115" s="10" t="s">
        <v>1448</v>
      </c>
      <c r="C115" s="10" t="s">
        <v>73</v>
      </c>
      <c r="D115" s="6" t="str">
        <f t="shared" si="4"/>
        <v>男</v>
      </c>
      <c r="E115" s="6" t="str">
        <f t="shared" si="3"/>
        <v>1977**</v>
      </c>
      <c r="F115" s="10" t="s">
        <v>1405</v>
      </c>
      <c r="G115" s="10"/>
      <c r="H115" s="10"/>
      <c r="I115" s="10"/>
      <c r="J115" s="10"/>
      <c r="K115" s="10"/>
      <c r="L115" s="10"/>
      <c r="M115" s="10"/>
      <c r="N115" s="10"/>
      <c r="O115" s="6" t="s">
        <v>47</v>
      </c>
      <c r="P115" s="15"/>
    </row>
  </sheetData>
  <autoFilter xmlns:etc="http://www.wps.cn/officeDocument/2017/etCustomData" ref="A2:O115" etc:filterBottomFollowUsedRange="0">
    <extLst/>
  </autoFilter>
  <mergeCells count="226">
    <mergeCell ref="A1:O1"/>
    <mergeCell ref="A3:A7"/>
    <mergeCell ref="A8:A9"/>
    <mergeCell ref="A10:A12"/>
    <mergeCell ref="A13:A15"/>
    <mergeCell ref="A16:A18"/>
    <mergeCell ref="A19:A21"/>
    <mergeCell ref="A22:A28"/>
    <mergeCell ref="A29:A35"/>
    <mergeCell ref="A36:A37"/>
    <mergeCell ref="A38:A41"/>
    <mergeCell ref="A42:A44"/>
    <mergeCell ref="A45:A55"/>
    <mergeCell ref="A56:A60"/>
    <mergeCell ref="A61:A66"/>
    <mergeCell ref="A67:A73"/>
    <mergeCell ref="A74:A75"/>
    <mergeCell ref="A76:A79"/>
    <mergeCell ref="A81:A82"/>
    <mergeCell ref="A83:A85"/>
    <mergeCell ref="A86:A90"/>
    <mergeCell ref="A91:A94"/>
    <mergeCell ref="A95:A96"/>
    <mergeCell ref="A97:A107"/>
    <mergeCell ref="A108:A112"/>
    <mergeCell ref="A113:A115"/>
    <mergeCell ref="G3:G7"/>
    <mergeCell ref="G8:G9"/>
    <mergeCell ref="G10:G12"/>
    <mergeCell ref="G13:G15"/>
    <mergeCell ref="G16:G18"/>
    <mergeCell ref="G19:G21"/>
    <mergeCell ref="G22:G28"/>
    <mergeCell ref="G29:G35"/>
    <mergeCell ref="G36:G37"/>
    <mergeCell ref="G38:G41"/>
    <mergeCell ref="G42:G44"/>
    <mergeCell ref="G45:G55"/>
    <mergeCell ref="G56:G60"/>
    <mergeCell ref="G61:G66"/>
    <mergeCell ref="G67:G73"/>
    <mergeCell ref="G74:G75"/>
    <mergeCell ref="G76:G79"/>
    <mergeCell ref="G81:G82"/>
    <mergeCell ref="G83:G85"/>
    <mergeCell ref="G86:G90"/>
    <mergeCell ref="G91:G94"/>
    <mergeCell ref="G95:G96"/>
    <mergeCell ref="G97:G107"/>
    <mergeCell ref="G108:G112"/>
    <mergeCell ref="G113:G115"/>
    <mergeCell ref="H3:H7"/>
    <mergeCell ref="H8:H9"/>
    <mergeCell ref="H10:H12"/>
    <mergeCell ref="H13:H15"/>
    <mergeCell ref="H16:H18"/>
    <mergeCell ref="H19:H21"/>
    <mergeCell ref="H22:H28"/>
    <mergeCell ref="H29:H35"/>
    <mergeCell ref="H36:H37"/>
    <mergeCell ref="H38:H41"/>
    <mergeCell ref="H42:H44"/>
    <mergeCell ref="H45:H55"/>
    <mergeCell ref="H56:H60"/>
    <mergeCell ref="H61:H66"/>
    <mergeCell ref="H67:H73"/>
    <mergeCell ref="H74:H75"/>
    <mergeCell ref="H76:H79"/>
    <mergeCell ref="H81:H82"/>
    <mergeCell ref="H83:H85"/>
    <mergeCell ref="H86:H90"/>
    <mergeCell ref="H91:H94"/>
    <mergeCell ref="H95:H96"/>
    <mergeCell ref="H97:H107"/>
    <mergeCell ref="H108:H112"/>
    <mergeCell ref="H113:H115"/>
    <mergeCell ref="I3:I7"/>
    <mergeCell ref="I8:I9"/>
    <mergeCell ref="I10:I12"/>
    <mergeCell ref="I13:I15"/>
    <mergeCell ref="I16:I18"/>
    <mergeCell ref="I19:I21"/>
    <mergeCell ref="I22:I28"/>
    <mergeCell ref="I29:I35"/>
    <mergeCell ref="I36:I37"/>
    <mergeCell ref="I38:I41"/>
    <mergeCell ref="I42:I44"/>
    <mergeCell ref="I45:I55"/>
    <mergeCell ref="I56:I60"/>
    <mergeCell ref="I61:I66"/>
    <mergeCell ref="I67:I73"/>
    <mergeCell ref="I74:I75"/>
    <mergeCell ref="I76:I79"/>
    <mergeCell ref="I81:I82"/>
    <mergeCell ref="I83:I85"/>
    <mergeCell ref="I86:I90"/>
    <mergeCell ref="I91:I94"/>
    <mergeCell ref="I95:I96"/>
    <mergeCell ref="I97:I107"/>
    <mergeCell ref="I108:I112"/>
    <mergeCell ref="I113:I115"/>
    <mergeCell ref="J3:J7"/>
    <mergeCell ref="J8:J9"/>
    <mergeCell ref="J10:J12"/>
    <mergeCell ref="J13:J15"/>
    <mergeCell ref="J16:J18"/>
    <mergeCell ref="J19:J21"/>
    <mergeCell ref="J22:J28"/>
    <mergeCell ref="J29:J35"/>
    <mergeCell ref="J36:J37"/>
    <mergeCell ref="J38:J41"/>
    <mergeCell ref="J42:J44"/>
    <mergeCell ref="J45:J55"/>
    <mergeCell ref="J56:J60"/>
    <mergeCell ref="J61:J66"/>
    <mergeCell ref="J67:J73"/>
    <mergeCell ref="J74:J75"/>
    <mergeCell ref="J76:J79"/>
    <mergeCell ref="J81:J82"/>
    <mergeCell ref="J83:J85"/>
    <mergeCell ref="J86:J90"/>
    <mergeCell ref="J91:J94"/>
    <mergeCell ref="J95:J96"/>
    <mergeCell ref="J97:J107"/>
    <mergeCell ref="J108:J112"/>
    <mergeCell ref="J113:J115"/>
    <mergeCell ref="K3:K7"/>
    <mergeCell ref="K8:K9"/>
    <mergeCell ref="K10:K12"/>
    <mergeCell ref="K13:K15"/>
    <mergeCell ref="K16:K18"/>
    <mergeCell ref="K19:K21"/>
    <mergeCell ref="K22:K28"/>
    <mergeCell ref="K29:K35"/>
    <mergeCell ref="K36:K37"/>
    <mergeCell ref="K38:K41"/>
    <mergeCell ref="K42:K44"/>
    <mergeCell ref="K45:K55"/>
    <mergeCell ref="K56:K60"/>
    <mergeCell ref="K61:K66"/>
    <mergeCell ref="K67:K73"/>
    <mergeCell ref="K74:K75"/>
    <mergeCell ref="K76:K79"/>
    <mergeCell ref="K81:K82"/>
    <mergeCell ref="K83:K85"/>
    <mergeCell ref="K86:K90"/>
    <mergeCell ref="K91:K94"/>
    <mergeCell ref="K95:K96"/>
    <mergeCell ref="K97:K107"/>
    <mergeCell ref="K108:K112"/>
    <mergeCell ref="K113:K115"/>
    <mergeCell ref="L3:L7"/>
    <mergeCell ref="L8:L9"/>
    <mergeCell ref="L10:L12"/>
    <mergeCell ref="L13:L15"/>
    <mergeCell ref="L16:L18"/>
    <mergeCell ref="L19:L21"/>
    <mergeCell ref="L22:L28"/>
    <mergeCell ref="L29:L35"/>
    <mergeCell ref="L36:L37"/>
    <mergeCell ref="L38:L41"/>
    <mergeCell ref="L42:L44"/>
    <mergeCell ref="L45:L55"/>
    <mergeCell ref="L56:L60"/>
    <mergeCell ref="L61:L66"/>
    <mergeCell ref="L67:L73"/>
    <mergeCell ref="L74:L75"/>
    <mergeCell ref="L76:L79"/>
    <mergeCell ref="L81:L82"/>
    <mergeCell ref="L83:L85"/>
    <mergeCell ref="L86:L90"/>
    <mergeCell ref="L91:L94"/>
    <mergeCell ref="L95:L96"/>
    <mergeCell ref="L97:L107"/>
    <mergeCell ref="L108:L112"/>
    <mergeCell ref="L113:L115"/>
    <mergeCell ref="M3:M7"/>
    <mergeCell ref="M8:M9"/>
    <mergeCell ref="M10:M12"/>
    <mergeCell ref="M13:M15"/>
    <mergeCell ref="M16:M18"/>
    <mergeCell ref="M19:M21"/>
    <mergeCell ref="M22:M28"/>
    <mergeCell ref="M29:M35"/>
    <mergeCell ref="M36:M37"/>
    <mergeCell ref="M38:M41"/>
    <mergeCell ref="M42:M44"/>
    <mergeCell ref="M45:M55"/>
    <mergeCell ref="M56:M60"/>
    <mergeCell ref="M61:M66"/>
    <mergeCell ref="M67:M73"/>
    <mergeCell ref="M74:M75"/>
    <mergeCell ref="M76:M79"/>
    <mergeCell ref="M81:M82"/>
    <mergeCell ref="M83:M85"/>
    <mergeCell ref="M86:M90"/>
    <mergeCell ref="M91:M94"/>
    <mergeCell ref="M95:M96"/>
    <mergeCell ref="M97:M107"/>
    <mergeCell ref="M108:M112"/>
    <mergeCell ref="M113:M115"/>
    <mergeCell ref="N3:N7"/>
    <mergeCell ref="N8:N9"/>
    <mergeCell ref="N10:N12"/>
    <mergeCell ref="N13:N15"/>
    <mergeCell ref="N16:N18"/>
    <mergeCell ref="N19:N21"/>
    <mergeCell ref="N22:N28"/>
    <mergeCell ref="N29:N35"/>
    <mergeCell ref="N36:N37"/>
    <mergeCell ref="N38:N41"/>
    <mergeCell ref="N42:N44"/>
    <mergeCell ref="N45:N55"/>
    <mergeCell ref="N56:N60"/>
    <mergeCell ref="N61:N66"/>
    <mergeCell ref="N67:N73"/>
    <mergeCell ref="N74:N75"/>
    <mergeCell ref="N76:N79"/>
    <mergeCell ref="N81:N82"/>
    <mergeCell ref="N83:N85"/>
    <mergeCell ref="N86:N90"/>
    <mergeCell ref="N91:N94"/>
    <mergeCell ref="N95:N96"/>
    <mergeCell ref="N97:N107"/>
    <mergeCell ref="N108:N112"/>
    <mergeCell ref="N113:N11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7"/>
  <sheetViews>
    <sheetView topLeftCell="D1" workbookViewId="0">
      <selection activeCell="B2" sqref="B2"/>
    </sheetView>
  </sheetViews>
  <sheetFormatPr defaultColWidth="9" defaultRowHeight="45" customHeight="1"/>
  <cols>
    <col min="1" max="1" width="4.25" style="2" customWidth="1"/>
    <col min="2" max="2" width="9" style="2"/>
    <col min="3" max="3" width="9" style="2" customWidth="1"/>
    <col min="4" max="4" width="5.25" style="2" customWidth="1"/>
    <col min="5" max="5" width="9" style="2"/>
    <col min="6" max="6" width="20.5" style="2" customWidth="1"/>
    <col min="7" max="7" width="12.25" style="2" customWidth="1"/>
    <col min="8" max="8" width="10.5" style="2" customWidth="1"/>
    <col min="9" max="9" width="12.875" style="2" customWidth="1"/>
    <col min="10" max="10" width="19.5" style="2" customWidth="1"/>
    <col min="11" max="12" width="9" style="2" customWidth="1"/>
    <col min="13" max="13" width="13.25" style="2" customWidth="1"/>
    <col min="14" max="14" width="11.5" style="2" customWidth="1"/>
    <col min="15" max="15" width="21.75" style="2" customWidth="1"/>
    <col min="16" max="16" width="19.5" style="2" customWidth="1"/>
    <col min="17" max="16384" width="9" style="2"/>
  </cols>
  <sheetData>
    <row r="1" customHeight="1" spans="1:15">
      <c r="A1" s="78" t="s">
        <v>1449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3"/>
    </row>
    <row r="2" s="1" customFormat="1" customHeight="1" spans="1:15">
      <c r="A2" s="5" t="s">
        <v>26</v>
      </c>
      <c r="B2" s="5" t="s">
        <v>27</v>
      </c>
      <c r="C2" s="6" t="s">
        <v>28</v>
      </c>
      <c r="D2" s="6" t="s">
        <v>29</v>
      </c>
      <c r="E2" s="6" t="s">
        <v>30</v>
      </c>
      <c r="F2" s="6" t="s">
        <v>31</v>
      </c>
      <c r="G2" s="6" t="s">
        <v>32</v>
      </c>
      <c r="H2" s="6" t="s">
        <v>33</v>
      </c>
      <c r="I2" s="5" t="s">
        <v>34</v>
      </c>
      <c r="J2" s="5" t="s">
        <v>35</v>
      </c>
      <c r="K2" s="5" t="s">
        <v>36</v>
      </c>
      <c r="L2" s="5" t="s">
        <v>37</v>
      </c>
      <c r="M2" s="5" t="s">
        <v>38</v>
      </c>
      <c r="N2" s="5" t="s">
        <v>39</v>
      </c>
      <c r="O2" s="5" t="s">
        <v>40</v>
      </c>
    </row>
    <row r="3" s="1" customFormat="1" ht="32.1" customHeight="1" spans="1:15">
      <c r="A3" s="6">
        <v>1</v>
      </c>
      <c r="B3" s="6" t="s">
        <v>1450</v>
      </c>
      <c r="C3" s="6" t="s">
        <v>42</v>
      </c>
      <c r="D3" s="6" t="str">
        <f t="shared" ref="D3:D66" si="0">IF(MOD(MID(F3,17,1),2),"男","女")</f>
        <v>女</v>
      </c>
      <c r="E3" s="6" t="str">
        <f t="shared" ref="E3:E66" si="1">TEXT(MID(F3,7,6),"0000-00")</f>
        <v>1964**</v>
      </c>
      <c r="F3" s="6" t="s">
        <v>1451</v>
      </c>
      <c r="G3" s="6" t="s">
        <v>1452</v>
      </c>
      <c r="H3" s="6">
        <v>12</v>
      </c>
      <c r="I3" s="6">
        <v>8</v>
      </c>
      <c r="J3" s="6" t="s">
        <v>1453</v>
      </c>
      <c r="K3" s="6">
        <v>2.41</v>
      </c>
      <c r="L3" s="6">
        <v>1.41</v>
      </c>
      <c r="M3" s="6">
        <v>0.083</v>
      </c>
      <c r="N3" s="6" t="s">
        <v>462</v>
      </c>
      <c r="O3" s="6" t="s">
        <v>47</v>
      </c>
    </row>
    <row r="4" s="1" customFormat="1" ht="32.1" customHeight="1" spans="1:15">
      <c r="A4" s="6"/>
      <c r="B4" s="6" t="s">
        <v>1454</v>
      </c>
      <c r="C4" s="6" t="s">
        <v>388</v>
      </c>
      <c r="D4" s="6" t="str">
        <f t="shared" si="0"/>
        <v>男</v>
      </c>
      <c r="E4" s="6" t="str">
        <f t="shared" si="1"/>
        <v>1995**</v>
      </c>
      <c r="F4" s="6" t="s">
        <v>1455</v>
      </c>
      <c r="G4" s="6"/>
      <c r="H4" s="6"/>
      <c r="I4" s="6"/>
      <c r="J4" s="6"/>
      <c r="K4" s="6"/>
      <c r="L4" s="6"/>
      <c r="M4" s="6"/>
      <c r="N4" s="6"/>
      <c r="O4" s="6" t="s">
        <v>47</v>
      </c>
    </row>
    <row r="5" s="1" customFormat="1" ht="32.1" customHeight="1" spans="1:15">
      <c r="A5" s="6"/>
      <c r="B5" s="6" t="s">
        <v>1456</v>
      </c>
      <c r="C5" s="6" t="s">
        <v>1457</v>
      </c>
      <c r="D5" s="6" t="str">
        <f t="shared" si="0"/>
        <v>女</v>
      </c>
      <c r="E5" s="6" t="str">
        <f t="shared" si="1"/>
        <v>1997**</v>
      </c>
      <c r="F5" s="6" t="s">
        <v>1458</v>
      </c>
      <c r="G5" s="6"/>
      <c r="H5" s="6"/>
      <c r="I5" s="6"/>
      <c r="J5" s="6"/>
      <c r="K5" s="6"/>
      <c r="L5" s="6"/>
      <c r="M5" s="6"/>
      <c r="N5" s="6"/>
      <c r="O5" s="6" t="s">
        <v>47</v>
      </c>
    </row>
    <row r="6" s="1" customFormat="1" ht="32.1" customHeight="1" spans="1:15">
      <c r="A6" s="6"/>
      <c r="B6" s="6" t="s">
        <v>1459</v>
      </c>
      <c r="C6" s="6" t="s">
        <v>388</v>
      </c>
      <c r="D6" s="6" t="str">
        <f t="shared" si="0"/>
        <v>男</v>
      </c>
      <c r="E6" s="6" t="str">
        <f t="shared" si="1"/>
        <v>1989**</v>
      </c>
      <c r="F6" s="6" t="s">
        <v>1460</v>
      </c>
      <c r="G6" s="6"/>
      <c r="H6" s="6"/>
      <c r="I6" s="6"/>
      <c r="J6" s="6"/>
      <c r="K6" s="6"/>
      <c r="L6" s="6"/>
      <c r="M6" s="6"/>
      <c r="N6" s="6"/>
      <c r="O6" s="6" t="s">
        <v>82</v>
      </c>
    </row>
    <row r="7" s="1" customFormat="1" ht="32.1" customHeight="1" spans="1:15">
      <c r="A7" s="6"/>
      <c r="B7" s="6" t="s">
        <v>1461</v>
      </c>
      <c r="C7" s="6" t="s">
        <v>56</v>
      </c>
      <c r="D7" s="6" t="str">
        <f t="shared" si="0"/>
        <v>女</v>
      </c>
      <c r="E7" s="6" t="str">
        <f t="shared" si="1"/>
        <v>1990**</v>
      </c>
      <c r="F7" s="6" t="s">
        <v>1462</v>
      </c>
      <c r="G7" s="6"/>
      <c r="H7" s="6"/>
      <c r="I7" s="6"/>
      <c r="J7" s="6"/>
      <c r="K7" s="6"/>
      <c r="L7" s="6"/>
      <c r="M7" s="6"/>
      <c r="N7" s="6"/>
      <c r="O7" s="6" t="s">
        <v>47</v>
      </c>
    </row>
    <row r="8" s="1" customFormat="1" ht="32.1" customHeight="1" spans="1:15">
      <c r="A8" s="6"/>
      <c r="B8" s="10" t="s">
        <v>1463</v>
      </c>
      <c r="C8" s="10" t="s">
        <v>509</v>
      </c>
      <c r="D8" s="6" t="str">
        <f t="shared" si="0"/>
        <v>女</v>
      </c>
      <c r="E8" s="6" t="str">
        <f t="shared" si="1"/>
        <v>1972**</v>
      </c>
      <c r="F8" s="6" t="s">
        <v>1464</v>
      </c>
      <c r="G8" s="6"/>
      <c r="H8" s="6"/>
      <c r="I8" s="6"/>
      <c r="J8" s="6"/>
      <c r="K8" s="6"/>
      <c r="L8" s="6"/>
      <c r="M8" s="6"/>
      <c r="N8" s="6"/>
      <c r="O8" s="6" t="s">
        <v>47</v>
      </c>
    </row>
    <row r="9" s="1" customFormat="1" ht="32.1" customHeight="1" spans="1:15">
      <c r="A9" s="6"/>
      <c r="B9" s="6" t="s">
        <v>1465</v>
      </c>
      <c r="C9" s="6" t="s">
        <v>73</v>
      </c>
      <c r="D9" s="6" t="str">
        <f t="shared" si="0"/>
        <v>男</v>
      </c>
      <c r="E9" s="6" t="str">
        <f t="shared" si="1"/>
        <v>2001**</v>
      </c>
      <c r="F9" s="6" t="s">
        <v>1466</v>
      </c>
      <c r="G9" s="6"/>
      <c r="H9" s="6"/>
      <c r="I9" s="6"/>
      <c r="J9" s="6"/>
      <c r="K9" s="6"/>
      <c r="L9" s="6"/>
      <c r="M9" s="6"/>
      <c r="N9" s="6"/>
      <c r="O9" s="6" t="s">
        <v>47</v>
      </c>
    </row>
    <row r="10" s="1" customFormat="1" ht="32.1" customHeight="1" spans="1:15">
      <c r="A10" s="6"/>
      <c r="B10" s="6" t="s">
        <v>1467</v>
      </c>
      <c r="C10" s="6" t="s">
        <v>509</v>
      </c>
      <c r="D10" s="6" t="str">
        <f t="shared" si="0"/>
        <v>女</v>
      </c>
      <c r="E10" s="6" t="str">
        <f t="shared" si="1"/>
        <v>1968**</v>
      </c>
      <c r="F10" s="6" t="s">
        <v>1468</v>
      </c>
      <c r="G10" s="6"/>
      <c r="H10" s="6"/>
      <c r="I10" s="6"/>
      <c r="J10" s="6"/>
      <c r="K10" s="6"/>
      <c r="L10" s="6"/>
      <c r="M10" s="6"/>
      <c r="N10" s="6"/>
      <c r="O10" s="6" t="s">
        <v>47</v>
      </c>
    </row>
    <row r="11" s="1" customFormat="1" ht="35.1" customHeight="1" spans="1:15">
      <c r="A11" s="6">
        <v>2</v>
      </c>
      <c r="B11" s="10" t="s">
        <v>1469</v>
      </c>
      <c r="C11" s="10" t="s">
        <v>42</v>
      </c>
      <c r="D11" s="6" t="str">
        <f t="shared" si="0"/>
        <v>女</v>
      </c>
      <c r="E11" s="6" t="str">
        <f t="shared" si="1"/>
        <v>1952**</v>
      </c>
      <c r="F11" s="10" t="s">
        <v>175</v>
      </c>
      <c r="G11" s="6" t="s">
        <v>1452</v>
      </c>
      <c r="H11" s="6">
        <v>5</v>
      </c>
      <c r="I11" s="6">
        <v>5</v>
      </c>
      <c r="J11" s="6" t="s">
        <v>1453</v>
      </c>
      <c r="K11" s="6">
        <v>1.8</v>
      </c>
      <c r="L11" s="6">
        <v>1.7</v>
      </c>
      <c r="M11" s="6">
        <v>0.02</v>
      </c>
      <c r="N11" s="6" t="s">
        <v>462</v>
      </c>
      <c r="O11" s="6" t="s">
        <v>47</v>
      </c>
    </row>
    <row r="12" s="1" customFormat="1" ht="35.1" customHeight="1" spans="1:15">
      <c r="A12" s="6"/>
      <c r="B12" s="10" t="s">
        <v>1470</v>
      </c>
      <c r="C12" s="10" t="s">
        <v>73</v>
      </c>
      <c r="D12" s="6" t="str">
        <f t="shared" si="0"/>
        <v>男</v>
      </c>
      <c r="E12" s="6" t="str">
        <f t="shared" si="1"/>
        <v>1974**</v>
      </c>
      <c r="F12" s="10" t="s">
        <v>1471</v>
      </c>
      <c r="G12" s="6"/>
      <c r="H12" s="6"/>
      <c r="I12" s="6"/>
      <c r="J12" s="6"/>
      <c r="K12" s="6"/>
      <c r="L12" s="6"/>
      <c r="M12" s="6"/>
      <c r="N12" s="6"/>
      <c r="O12" s="6" t="s">
        <v>82</v>
      </c>
    </row>
    <row r="13" s="1" customFormat="1" ht="35.1" customHeight="1" spans="1:15">
      <c r="A13" s="6"/>
      <c r="B13" s="10" t="s">
        <v>1472</v>
      </c>
      <c r="C13" s="10" t="s">
        <v>49</v>
      </c>
      <c r="D13" s="6" t="str">
        <f t="shared" si="0"/>
        <v>女</v>
      </c>
      <c r="E13" s="6" t="str">
        <f t="shared" si="1"/>
        <v>1973**</v>
      </c>
      <c r="F13" s="10" t="s">
        <v>1473</v>
      </c>
      <c r="G13" s="6"/>
      <c r="H13" s="6"/>
      <c r="I13" s="6"/>
      <c r="J13" s="6"/>
      <c r="K13" s="6"/>
      <c r="L13" s="6"/>
      <c r="M13" s="6"/>
      <c r="N13" s="6"/>
      <c r="O13" s="6" t="s">
        <v>82</v>
      </c>
    </row>
    <row r="14" s="1" customFormat="1" ht="35.1" customHeight="1" spans="1:15">
      <c r="A14" s="6"/>
      <c r="B14" s="10" t="s">
        <v>1474</v>
      </c>
      <c r="C14" s="10" t="s">
        <v>1109</v>
      </c>
      <c r="D14" s="6" t="str">
        <f t="shared" si="0"/>
        <v>男</v>
      </c>
      <c r="E14" s="6" t="str">
        <f t="shared" si="1"/>
        <v>2002**</v>
      </c>
      <c r="F14" s="10" t="s">
        <v>1475</v>
      </c>
      <c r="G14" s="6"/>
      <c r="H14" s="6"/>
      <c r="I14" s="6"/>
      <c r="J14" s="6"/>
      <c r="K14" s="6"/>
      <c r="L14" s="6"/>
      <c r="M14" s="6"/>
      <c r="N14" s="6"/>
      <c r="O14" s="6" t="s">
        <v>82</v>
      </c>
    </row>
    <row r="15" s="1" customFormat="1" ht="35.1" customHeight="1" spans="1:15">
      <c r="A15" s="6"/>
      <c r="B15" s="10" t="s">
        <v>1476</v>
      </c>
      <c r="C15" s="10" t="s">
        <v>842</v>
      </c>
      <c r="D15" s="6" t="str">
        <f t="shared" si="0"/>
        <v>女</v>
      </c>
      <c r="E15" s="6" t="str">
        <f t="shared" si="1"/>
        <v>1997**</v>
      </c>
      <c r="F15" s="10" t="s">
        <v>1477</v>
      </c>
      <c r="G15" s="6"/>
      <c r="H15" s="6"/>
      <c r="I15" s="6"/>
      <c r="J15" s="6"/>
      <c r="K15" s="6"/>
      <c r="L15" s="6"/>
      <c r="M15" s="6"/>
      <c r="N15" s="6"/>
      <c r="O15" s="6" t="s">
        <v>82</v>
      </c>
    </row>
    <row r="16" s="1" customFormat="1" ht="35.1" customHeight="1" spans="1:15">
      <c r="A16" s="10">
        <v>3</v>
      </c>
      <c r="B16" s="10" t="s">
        <v>1478</v>
      </c>
      <c r="C16" s="10" t="s">
        <v>42</v>
      </c>
      <c r="D16" s="6" t="str">
        <f t="shared" si="0"/>
        <v>男</v>
      </c>
      <c r="E16" s="6" t="str">
        <f t="shared" si="1"/>
        <v>1963**</v>
      </c>
      <c r="F16" s="10" t="s">
        <v>439</v>
      </c>
      <c r="G16" s="10" t="s">
        <v>1452</v>
      </c>
      <c r="H16" s="10">
        <v>7</v>
      </c>
      <c r="I16" s="10">
        <v>5</v>
      </c>
      <c r="J16" s="10" t="s">
        <v>1479</v>
      </c>
      <c r="K16" s="10">
        <v>2.38</v>
      </c>
      <c r="L16" s="10">
        <v>1.76</v>
      </c>
      <c r="M16" s="10">
        <v>0.09</v>
      </c>
      <c r="N16" s="10" t="s">
        <v>1240</v>
      </c>
      <c r="O16" s="6" t="s">
        <v>47</v>
      </c>
    </row>
    <row r="17" s="1" customFormat="1" ht="35.1" customHeight="1" spans="1:15">
      <c r="A17" s="10"/>
      <c r="B17" s="10" t="s">
        <v>1480</v>
      </c>
      <c r="C17" s="10" t="s">
        <v>56</v>
      </c>
      <c r="D17" s="6" t="str">
        <f t="shared" si="0"/>
        <v>女</v>
      </c>
      <c r="E17" s="6" t="str">
        <f t="shared" si="1"/>
        <v>1968**</v>
      </c>
      <c r="F17" s="10" t="s">
        <v>1481</v>
      </c>
      <c r="G17" s="10"/>
      <c r="H17" s="10"/>
      <c r="I17" s="10"/>
      <c r="J17" s="10"/>
      <c r="K17" s="10"/>
      <c r="L17" s="10"/>
      <c r="M17" s="10"/>
      <c r="N17" s="10"/>
      <c r="O17" s="6" t="s">
        <v>82</v>
      </c>
    </row>
    <row r="18" s="1" customFormat="1" ht="35.1" customHeight="1" spans="1:16">
      <c r="A18" s="10"/>
      <c r="B18" s="10" t="s">
        <v>1482</v>
      </c>
      <c r="C18" s="10" t="s">
        <v>70</v>
      </c>
      <c r="D18" s="6" t="str">
        <f t="shared" si="0"/>
        <v>女</v>
      </c>
      <c r="E18" s="6" t="str">
        <f t="shared" si="1"/>
        <v>1989**</v>
      </c>
      <c r="F18" s="10" t="s">
        <v>1483</v>
      </c>
      <c r="G18" s="10"/>
      <c r="H18" s="10"/>
      <c r="I18" s="10"/>
      <c r="J18" s="10"/>
      <c r="K18" s="10"/>
      <c r="L18" s="10"/>
      <c r="M18" s="10"/>
      <c r="N18" s="10"/>
      <c r="O18" s="6" t="s">
        <v>47</v>
      </c>
      <c r="P18" s="15"/>
    </row>
    <row r="19" s="1" customFormat="1" ht="35.1" customHeight="1" spans="1:15">
      <c r="A19" s="10"/>
      <c r="B19" s="10" t="s">
        <v>1484</v>
      </c>
      <c r="C19" s="10" t="s">
        <v>330</v>
      </c>
      <c r="D19" s="6" t="str">
        <f t="shared" si="0"/>
        <v>男</v>
      </c>
      <c r="E19" s="6" t="str">
        <f t="shared" si="1"/>
        <v>1988**</v>
      </c>
      <c r="F19" s="10" t="s">
        <v>1485</v>
      </c>
      <c r="G19" s="10"/>
      <c r="H19" s="10"/>
      <c r="I19" s="10"/>
      <c r="J19" s="10"/>
      <c r="K19" s="10"/>
      <c r="L19" s="10"/>
      <c r="M19" s="10"/>
      <c r="N19" s="10"/>
      <c r="O19" s="6" t="s">
        <v>47</v>
      </c>
    </row>
    <row r="20" s="1" customFormat="1" ht="35.1" customHeight="1" spans="1:15">
      <c r="A20" s="10"/>
      <c r="B20" s="10" t="s">
        <v>1486</v>
      </c>
      <c r="C20" s="10" t="s">
        <v>143</v>
      </c>
      <c r="D20" s="6" t="str">
        <f t="shared" si="0"/>
        <v>女</v>
      </c>
      <c r="E20" s="6" t="str">
        <f t="shared" si="1"/>
        <v>1967**</v>
      </c>
      <c r="F20" s="10" t="s">
        <v>344</v>
      </c>
      <c r="G20" s="10"/>
      <c r="H20" s="10"/>
      <c r="I20" s="10"/>
      <c r="J20" s="10"/>
      <c r="K20" s="10"/>
      <c r="L20" s="10"/>
      <c r="M20" s="10"/>
      <c r="N20" s="10"/>
      <c r="O20" s="6" t="s">
        <v>47</v>
      </c>
    </row>
    <row r="21" s="1" customFormat="1" ht="35.1" customHeight="1" spans="1:15">
      <c r="A21" s="10">
        <v>4</v>
      </c>
      <c r="B21" s="10" t="s">
        <v>1487</v>
      </c>
      <c r="C21" s="10" t="s">
        <v>42</v>
      </c>
      <c r="D21" s="6" t="str">
        <f t="shared" si="0"/>
        <v>男</v>
      </c>
      <c r="E21" s="6" t="str">
        <f t="shared" si="1"/>
        <v>1935**</v>
      </c>
      <c r="F21" s="10" t="s">
        <v>1488</v>
      </c>
      <c r="G21" s="10" t="s">
        <v>1452</v>
      </c>
      <c r="H21" s="10">
        <v>5</v>
      </c>
      <c r="I21" s="10">
        <v>4</v>
      </c>
      <c r="J21" s="10" t="s">
        <v>1489</v>
      </c>
      <c r="K21" s="10">
        <v>3</v>
      </c>
      <c r="L21" s="10">
        <v>2.2</v>
      </c>
      <c r="M21" s="10">
        <v>0.16</v>
      </c>
      <c r="N21" s="10" t="s">
        <v>1211</v>
      </c>
      <c r="O21" s="6" t="s">
        <v>82</v>
      </c>
    </row>
    <row r="22" s="1" customFormat="1" ht="35.1" customHeight="1" spans="1:15">
      <c r="A22" s="10"/>
      <c r="B22" s="10" t="s">
        <v>1490</v>
      </c>
      <c r="C22" s="10" t="s">
        <v>56</v>
      </c>
      <c r="D22" s="6" t="str">
        <f t="shared" si="0"/>
        <v>女</v>
      </c>
      <c r="E22" s="6" t="str">
        <f t="shared" si="1"/>
        <v>1940**</v>
      </c>
      <c r="F22" s="10" t="s">
        <v>1491</v>
      </c>
      <c r="G22" s="10"/>
      <c r="H22" s="10"/>
      <c r="I22" s="10"/>
      <c r="J22" s="10"/>
      <c r="K22" s="10"/>
      <c r="L22" s="10"/>
      <c r="M22" s="10"/>
      <c r="N22" s="10"/>
      <c r="O22" s="6" t="s">
        <v>82</v>
      </c>
    </row>
    <row r="23" s="1" customFormat="1" ht="35.1" customHeight="1" spans="1:15">
      <c r="A23" s="10"/>
      <c r="B23" s="10" t="s">
        <v>1231</v>
      </c>
      <c r="C23" s="10" t="s">
        <v>73</v>
      </c>
      <c r="D23" s="6" t="str">
        <f t="shared" si="0"/>
        <v>男</v>
      </c>
      <c r="E23" s="6" t="str">
        <f t="shared" si="1"/>
        <v>1964**</v>
      </c>
      <c r="F23" s="10" t="s">
        <v>1492</v>
      </c>
      <c r="G23" s="10"/>
      <c r="H23" s="10"/>
      <c r="I23" s="10"/>
      <c r="J23" s="10"/>
      <c r="K23" s="10"/>
      <c r="L23" s="10"/>
      <c r="M23" s="10"/>
      <c r="N23" s="10"/>
      <c r="O23" s="6" t="s">
        <v>82</v>
      </c>
    </row>
    <row r="24" s="1" customFormat="1" ht="35.1" customHeight="1" spans="1:15">
      <c r="A24" s="10"/>
      <c r="B24" s="10" t="s">
        <v>1493</v>
      </c>
      <c r="C24" s="19" t="s">
        <v>49</v>
      </c>
      <c r="D24" s="6" t="str">
        <f t="shared" si="0"/>
        <v>女</v>
      </c>
      <c r="E24" s="6" t="str">
        <f t="shared" si="1"/>
        <v>1965**</v>
      </c>
      <c r="F24" s="10" t="s">
        <v>1494</v>
      </c>
      <c r="G24" s="10"/>
      <c r="H24" s="10"/>
      <c r="I24" s="10"/>
      <c r="J24" s="10"/>
      <c r="K24" s="10"/>
      <c r="L24" s="10"/>
      <c r="M24" s="10"/>
      <c r="N24" s="10"/>
      <c r="O24" s="6" t="s">
        <v>82</v>
      </c>
    </row>
    <row r="25" s="1" customFormat="1" customHeight="1" spans="1:15">
      <c r="A25" s="10">
        <v>5</v>
      </c>
      <c r="B25" s="10" t="s">
        <v>1495</v>
      </c>
      <c r="C25" s="10" t="s">
        <v>42</v>
      </c>
      <c r="D25" s="6" t="str">
        <f t="shared" si="0"/>
        <v>男</v>
      </c>
      <c r="E25" s="6" t="str">
        <f t="shared" si="1"/>
        <v>1971**</v>
      </c>
      <c r="F25" s="10" t="s">
        <v>1496</v>
      </c>
      <c r="G25" s="10" t="s">
        <v>1452</v>
      </c>
      <c r="H25" s="10">
        <v>5</v>
      </c>
      <c r="I25" s="10">
        <v>4</v>
      </c>
      <c r="J25" s="10" t="s">
        <v>1497</v>
      </c>
      <c r="K25" s="10">
        <v>3.47</v>
      </c>
      <c r="L25" s="10">
        <v>2.96</v>
      </c>
      <c r="M25" s="10">
        <v>0.102</v>
      </c>
      <c r="N25" s="10" t="s">
        <v>1240</v>
      </c>
      <c r="O25" s="6" t="s">
        <v>82</v>
      </c>
    </row>
    <row r="26" s="1" customFormat="1" ht="35.1" customHeight="1" spans="1:15">
      <c r="A26" s="10"/>
      <c r="B26" s="10" t="s">
        <v>1498</v>
      </c>
      <c r="C26" s="10" t="s">
        <v>56</v>
      </c>
      <c r="D26" s="6" t="str">
        <f t="shared" si="0"/>
        <v>女</v>
      </c>
      <c r="E26" s="6" t="str">
        <f t="shared" si="1"/>
        <v>1973**</v>
      </c>
      <c r="F26" s="10" t="s">
        <v>1499</v>
      </c>
      <c r="G26" s="10"/>
      <c r="H26" s="10"/>
      <c r="I26" s="10"/>
      <c r="J26" s="10"/>
      <c r="K26" s="10"/>
      <c r="L26" s="10"/>
      <c r="M26" s="10"/>
      <c r="N26" s="10"/>
      <c r="O26" s="6" t="s">
        <v>82</v>
      </c>
    </row>
    <row r="27" customHeight="1" spans="1:15">
      <c r="A27" s="10"/>
      <c r="B27" s="10" t="s">
        <v>1500</v>
      </c>
      <c r="C27" s="10" t="s">
        <v>70</v>
      </c>
      <c r="D27" s="6" t="str">
        <f t="shared" si="0"/>
        <v>女</v>
      </c>
      <c r="E27" s="6" t="str">
        <f t="shared" si="1"/>
        <v>1994**</v>
      </c>
      <c r="F27" s="10" t="s">
        <v>1501</v>
      </c>
      <c r="G27" s="10"/>
      <c r="H27" s="10"/>
      <c r="I27" s="10"/>
      <c r="J27" s="10"/>
      <c r="K27" s="10"/>
      <c r="L27" s="10"/>
      <c r="M27" s="10"/>
      <c r="N27" s="10"/>
      <c r="O27" s="6" t="s">
        <v>82</v>
      </c>
    </row>
    <row r="28" ht="42.95" customHeight="1" spans="1:15">
      <c r="A28" s="10"/>
      <c r="B28" s="10" t="s">
        <v>588</v>
      </c>
      <c r="C28" s="10" t="s">
        <v>73</v>
      </c>
      <c r="D28" s="6" t="str">
        <f t="shared" si="0"/>
        <v>男</v>
      </c>
      <c r="E28" s="6" t="str">
        <f t="shared" si="1"/>
        <v>2002**</v>
      </c>
      <c r="F28" s="10" t="s">
        <v>1502</v>
      </c>
      <c r="G28" s="10"/>
      <c r="H28" s="10"/>
      <c r="I28" s="10"/>
      <c r="J28" s="10"/>
      <c r="K28" s="10"/>
      <c r="L28" s="10"/>
      <c r="M28" s="10"/>
      <c r="N28" s="10"/>
      <c r="O28" s="6" t="s">
        <v>82</v>
      </c>
    </row>
    <row r="29" ht="35.1" customHeight="1" spans="1:15">
      <c r="A29" s="10">
        <v>6</v>
      </c>
      <c r="B29" s="10" t="s">
        <v>1503</v>
      </c>
      <c r="C29" s="10" t="s">
        <v>42</v>
      </c>
      <c r="D29" s="6" t="str">
        <f t="shared" si="0"/>
        <v>男</v>
      </c>
      <c r="E29" s="6" t="str">
        <f t="shared" si="1"/>
        <v>1970**</v>
      </c>
      <c r="F29" s="10" t="s">
        <v>1504</v>
      </c>
      <c r="G29" s="10" t="s">
        <v>1452</v>
      </c>
      <c r="H29" s="10">
        <v>5</v>
      </c>
      <c r="I29" s="10">
        <v>4</v>
      </c>
      <c r="J29" s="10" t="s">
        <v>1505</v>
      </c>
      <c r="K29" s="10">
        <v>1.81</v>
      </c>
      <c r="L29" s="10">
        <v>1.03</v>
      </c>
      <c r="M29" s="10">
        <v>0.156</v>
      </c>
      <c r="N29" s="10" t="s">
        <v>1211</v>
      </c>
      <c r="O29" s="6" t="s">
        <v>47</v>
      </c>
    </row>
    <row r="30" ht="35.1" customHeight="1" spans="1:15">
      <c r="A30" s="10"/>
      <c r="B30" s="10" t="s">
        <v>1506</v>
      </c>
      <c r="C30" s="19" t="s">
        <v>56</v>
      </c>
      <c r="D30" s="6" t="str">
        <f t="shared" si="0"/>
        <v>女</v>
      </c>
      <c r="E30" s="6" t="str">
        <f t="shared" si="1"/>
        <v>1972**</v>
      </c>
      <c r="F30" s="10" t="s">
        <v>1507</v>
      </c>
      <c r="G30" s="10"/>
      <c r="H30" s="10"/>
      <c r="I30" s="10"/>
      <c r="J30" s="10"/>
      <c r="K30" s="10"/>
      <c r="L30" s="10"/>
      <c r="M30" s="10"/>
      <c r="N30" s="10"/>
      <c r="O30" s="6" t="s">
        <v>47</v>
      </c>
    </row>
    <row r="31" ht="35.1" customHeight="1" spans="1:15">
      <c r="A31" s="10"/>
      <c r="B31" s="10" t="s">
        <v>1508</v>
      </c>
      <c r="C31" s="10" t="s">
        <v>70</v>
      </c>
      <c r="D31" s="6" t="str">
        <f t="shared" si="0"/>
        <v>女</v>
      </c>
      <c r="E31" s="6" t="str">
        <f t="shared" si="1"/>
        <v>2002**</v>
      </c>
      <c r="F31" s="10" t="s">
        <v>151</v>
      </c>
      <c r="G31" s="10"/>
      <c r="H31" s="10"/>
      <c r="I31" s="10"/>
      <c r="J31" s="10"/>
      <c r="K31" s="10"/>
      <c r="L31" s="10"/>
      <c r="M31" s="10"/>
      <c r="N31" s="10"/>
      <c r="O31" s="6" t="s">
        <v>82</v>
      </c>
    </row>
    <row r="32" ht="35.1" customHeight="1" spans="1:15">
      <c r="A32" s="10"/>
      <c r="B32" s="10" t="s">
        <v>1509</v>
      </c>
      <c r="C32" s="19" t="s">
        <v>1510</v>
      </c>
      <c r="D32" s="6" t="str">
        <f t="shared" si="0"/>
        <v>女</v>
      </c>
      <c r="E32" s="6" t="str">
        <f t="shared" si="1"/>
        <v>1994**</v>
      </c>
      <c r="F32" s="10" t="s">
        <v>1511</v>
      </c>
      <c r="G32" s="10"/>
      <c r="H32" s="10"/>
      <c r="I32" s="10"/>
      <c r="J32" s="10"/>
      <c r="K32" s="10"/>
      <c r="L32" s="10"/>
      <c r="M32" s="10"/>
      <c r="N32" s="10"/>
      <c r="O32" s="6" t="s">
        <v>82</v>
      </c>
    </row>
    <row r="33" ht="35.1" customHeight="1" spans="1:15">
      <c r="A33" s="10">
        <v>7</v>
      </c>
      <c r="B33" s="10" t="s">
        <v>1512</v>
      </c>
      <c r="C33" s="10" t="s">
        <v>42</v>
      </c>
      <c r="D33" s="6" t="str">
        <f t="shared" si="0"/>
        <v>男</v>
      </c>
      <c r="E33" s="6" t="str">
        <f t="shared" si="1"/>
        <v>1954**</v>
      </c>
      <c r="F33" s="10" t="s">
        <v>1513</v>
      </c>
      <c r="G33" s="10" t="s">
        <v>1452</v>
      </c>
      <c r="H33" s="10">
        <v>9</v>
      </c>
      <c r="I33" s="10">
        <v>5</v>
      </c>
      <c r="J33" s="10" t="s">
        <v>1514</v>
      </c>
      <c r="K33" s="10">
        <v>3.12</v>
      </c>
      <c r="L33" s="10">
        <v>2.16</v>
      </c>
      <c r="M33" s="10">
        <v>0.106</v>
      </c>
      <c r="N33" s="10" t="s">
        <v>1211</v>
      </c>
      <c r="O33" s="6" t="s">
        <v>82</v>
      </c>
    </row>
    <row r="34" ht="35.1" customHeight="1" spans="1:15">
      <c r="A34" s="10"/>
      <c r="B34" s="10" t="s">
        <v>1515</v>
      </c>
      <c r="C34" s="10" t="s">
        <v>56</v>
      </c>
      <c r="D34" s="6" t="str">
        <f t="shared" si="0"/>
        <v>女</v>
      </c>
      <c r="E34" s="6" t="str">
        <f t="shared" si="1"/>
        <v>1956**</v>
      </c>
      <c r="F34" s="10" t="s">
        <v>1516</v>
      </c>
      <c r="G34" s="10"/>
      <c r="H34" s="10"/>
      <c r="I34" s="10"/>
      <c r="J34" s="10"/>
      <c r="K34" s="10"/>
      <c r="L34" s="10"/>
      <c r="M34" s="10"/>
      <c r="N34" s="10"/>
      <c r="O34" s="6" t="s">
        <v>82</v>
      </c>
    </row>
    <row r="35" ht="35.1" customHeight="1" spans="1:15">
      <c r="A35" s="10"/>
      <c r="B35" s="10" t="s">
        <v>1517</v>
      </c>
      <c r="C35" s="10" t="s">
        <v>601</v>
      </c>
      <c r="D35" s="6" t="str">
        <f t="shared" si="0"/>
        <v>女</v>
      </c>
      <c r="E35" s="6" t="str">
        <f t="shared" si="1"/>
        <v>1982**</v>
      </c>
      <c r="F35" s="10" t="s">
        <v>1518</v>
      </c>
      <c r="G35" s="10"/>
      <c r="H35" s="10"/>
      <c r="I35" s="10"/>
      <c r="J35" s="10"/>
      <c r="K35" s="10"/>
      <c r="L35" s="10"/>
      <c r="M35" s="10"/>
      <c r="N35" s="10"/>
      <c r="O35" s="6" t="s">
        <v>82</v>
      </c>
    </row>
    <row r="36" ht="35.1" customHeight="1" spans="1:15">
      <c r="A36" s="10"/>
      <c r="B36" s="10" t="s">
        <v>1519</v>
      </c>
      <c r="C36" s="10" t="s">
        <v>388</v>
      </c>
      <c r="D36" s="6" t="str">
        <f t="shared" si="0"/>
        <v>男</v>
      </c>
      <c r="E36" s="6" t="str">
        <f t="shared" si="1"/>
        <v>1985**</v>
      </c>
      <c r="F36" s="10" t="s">
        <v>808</v>
      </c>
      <c r="G36" s="10"/>
      <c r="H36" s="10"/>
      <c r="I36" s="10"/>
      <c r="J36" s="10"/>
      <c r="K36" s="10"/>
      <c r="L36" s="10"/>
      <c r="M36" s="10"/>
      <c r="N36" s="10"/>
      <c r="O36" s="6" t="s">
        <v>82</v>
      </c>
    </row>
    <row r="37" ht="35.1" customHeight="1" spans="1:15">
      <c r="A37" s="10"/>
      <c r="B37" s="10" t="s">
        <v>1520</v>
      </c>
      <c r="C37" s="19" t="s">
        <v>56</v>
      </c>
      <c r="D37" s="6" t="str">
        <f t="shared" si="0"/>
        <v>女</v>
      </c>
      <c r="E37" s="6" t="str">
        <f t="shared" si="1"/>
        <v>1985**</v>
      </c>
      <c r="F37" s="10" t="s">
        <v>1521</v>
      </c>
      <c r="G37" s="10"/>
      <c r="H37" s="10"/>
      <c r="I37" s="10"/>
      <c r="J37" s="10"/>
      <c r="K37" s="10"/>
      <c r="L37" s="10"/>
      <c r="M37" s="10"/>
      <c r="N37" s="10"/>
      <c r="O37" s="6" t="s">
        <v>82</v>
      </c>
    </row>
    <row r="38" ht="35.1" customHeight="1" spans="1:15">
      <c r="A38" s="10">
        <v>8</v>
      </c>
      <c r="B38" s="10" t="s">
        <v>1522</v>
      </c>
      <c r="C38" s="10" t="s">
        <v>42</v>
      </c>
      <c r="D38" s="6" t="str">
        <f t="shared" si="0"/>
        <v>女</v>
      </c>
      <c r="E38" s="6" t="str">
        <f t="shared" si="1"/>
        <v>1943**</v>
      </c>
      <c r="F38" s="10" t="s">
        <v>1523</v>
      </c>
      <c r="G38" s="10" t="s">
        <v>1452</v>
      </c>
      <c r="H38" s="10">
        <v>5</v>
      </c>
      <c r="I38" s="10">
        <v>3</v>
      </c>
      <c r="J38" s="10" t="s">
        <v>1524</v>
      </c>
      <c r="K38" s="10">
        <v>2.41</v>
      </c>
      <c r="L38" s="10">
        <v>1.44</v>
      </c>
      <c r="M38" s="10">
        <v>0.19</v>
      </c>
      <c r="N38" s="10" t="s">
        <v>1240</v>
      </c>
      <c r="O38" s="6" t="s">
        <v>47</v>
      </c>
    </row>
    <row r="39" ht="39" customHeight="1" spans="1:15">
      <c r="A39" s="10"/>
      <c r="B39" s="10" t="s">
        <v>1525</v>
      </c>
      <c r="C39" s="10" t="s">
        <v>73</v>
      </c>
      <c r="D39" s="6" t="str">
        <f t="shared" si="0"/>
        <v>男</v>
      </c>
      <c r="E39" s="6" t="str">
        <f t="shared" si="1"/>
        <v>1975**</v>
      </c>
      <c r="F39" s="10" t="s">
        <v>1526</v>
      </c>
      <c r="G39" s="10"/>
      <c r="H39" s="10"/>
      <c r="I39" s="10"/>
      <c r="J39" s="10"/>
      <c r="K39" s="10"/>
      <c r="L39" s="10"/>
      <c r="M39" s="10"/>
      <c r="N39" s="10"/>
      <c r="O39" s="6" t="s">
        <v>47</v>
      </c>
    </row>
    <row r="40" ht="48" customHeight="1" spans="1:15">
      <c r="A40" s="10"/>
      <c r="B40" s="10" t="s">
        <v>1527</v>
      </c>
      <c r="C40" s="10" t="s">
        <v>49</v>
      </c>
      <c r="D40" s="6" t="str">
        <f t="shared" si="0"/>
        <v>女</v>
      </c>
      <c r="E40" s="6" t="str">
        <f t="shared" si="1"/>
        <v>1982**</v>
      </c>
      <c r="F40" s="10" t="s">
        <v>1528</v>
      </c>
      <c r="G40" s="10"/>
      <c r="H40" s="10"/>
      <c r="I40" s="10"/>
      <c r="J40" s="10"/>
      <c r="K40" s="10"/>
      <c r="L40" s="10"/>
      <c r="M40" s="10"/>
      <c r="N40" s="10"/>
      <c r="O40" s="6" t="s">
        <v>82</v>
      </c>
    </row>
    <row r="41" ht="56" customHeight="1" spans="1:15">
      <c r="A41" s="6">
        <v>9</v>
      </c>
      <c r="B41" s="6" t="s">
        <v>1529</v>
      </c>
      <c r="C41" s="6" t="s">
        <v>42</v>
      </c>
      <c r="D41" s="6" t="str">
        <f t="shared" si="0"/>
        <v>男</v>
      </c>
      <c r="E41" s="6" t="str">
        <f t="shared" si="1"/>
        <v>1966**</v>
      </c>
      <c r="F41" s="6" t="s">
        <v>1530</v>
      </c>
      <c r="G41" s="6" t="s">
        <v>1452</v>
      </c>
      <c r="H41" s="6">
        <v>3</v>
      </c>
      <c r="I41" s="6">
        <v>3</v>
      </c>
      <c r="J41" s="6" t="s">
        <v>1531</v>
      </c>
      <c r="K41" s="6">
        <v>2.97</v>
      </c>
      <c r="L41" s="6">
        <v>2.57</v>
      </c>
      <c r="M41" s="6">
        <v>0.01</v>
      </c>
      <c r="N41" s="6" t="s">
        <v>1211</v>
      </c>
      <c r="O41" s="6" t="s">
        <v>82</v>
      </c>
    </row>
    <row r="42" ht="56" customHeight="1" spans="1:15">
      <c r="A42" s="6"/>
      <c r="B42" s="6" t="s">
        <v>715</v>
      </c>
      <c r="C42" s="6" t="s">
        <v>56</v>
      </c>
      <c r="D42" s="6" t="str">
        <f t="shared" si="0"/>
        <v>女</v>
      </c>
      <c r="E42" s="6" t="str">
        <f t="shared" si="1"/>
        <v>1968**</v>
      </c>
      <c r="F42" s="6" t="s">
        <v>1532</v>
      </c>
      <c r="G42" s="6"/>
      <c r="H42" s="6"/>
      <c r="I42" s="6"/>
      <c r="J42" s="6"/>
      <c r="K42" s="6"/>
      <c r="L42" s="6"/>
      <c r="M42" s="6"/>
      <c r="N42" s="6"/>
      <c r="O42" s="6" t="s">
        <v>82</v>
      </c>
    </row>
    <row r="43" ht="55" customHeight="1" spans="1:15">
      <c r="A43" s="6"/>
      <c r="B43" s="6" t="s">
        <v>1533</v>
      </c>
      <c r="C43" s="6" t="s">
        <v>70</v>
      </c>
      <c r="D43" s="6" t="str">
        <f t="shared" si="0"/>
        <v>女</v>
      </c>
      <c r="E43" s="6" t="str">
        <f t="shared" si="1"/>
        <v>1990**</v>
      </c>
      <c r="F43" s="6" t="s">
        <v>1534</v>
      </c>
      <c r="G43" s="6"/>
      <c r="H43" s="6"/>
      <c r="I43" s="6"/>
      <c r="J43" s="6"/>
      <c r="K43" s="6"/>
      <c r="L43" s="6"/>
      <c r="M43" s="6"/>
      <c r="N43" s="6"/>
      <c r="O43" s="6" t="s">
        <v>1360</v>
      </c>
    </row>
    <row r="44" customHeight="1" spans="1:15">
      <c r="A44" s="6">
        <v>10</v>
      </c>
      <c r="B44" s="6" t="s">
        <v>1535</v>
      </c>
      <c r="C44" s="6" t="s">
        <v>126</v>
      </c>
      <c r="D44" s="6" t="str">
        <f t="shared" si="0"/>
        <v>男</v>
      </c>
      <c r="E44" s="6" t="str">
        <f t="shared" si="1"/>
        <v>1954**</v>
      </c>
      <c r="F44" s="6" t="s">
        <v>1536</v>
      </c>
      <c r="G44" s="6" t="s">
        <v>1452</v>
      </c>
      <c r="H44" s="6">
        <v>7</v>
      </c>
      <c r="I44" s="6">
        <v>5</v>
      </c>
      <c r="J44" s="6" t="s">
        <v>1537</v>
      </c>
      <c r="K44" s="6" t="s">
        <v>1538</v>
      </c>
      <c r="L44" s="6">
        <v>2.072</v>
      </c>
      <c r="M44" s="6">
        <v>0.05</v>
      </c>
      <c r="N44" s="6" t="s">
        <v>1240</v>
      </c>
      <c r="O44" s="6" t="s">
        <v>1360</v>
      </c>
    </row>
    <row r="45" customHeight="1" spans="1:15">
      <c r="A45" s="6"/>
      <c r="B45" s="6" t="s">
        <v>1539</v>
      </c>
      <c r="C45" s="6" t="s">
        <v>56</v>
      </c>
      <c r="D45" s="6" t="str">
        <f t="shared" si="0"/>
        <v>女</v>
      </c>
      <c r="E45" s="6" t="str">
        <f t="shared" si="1"/>
        <v>1961**</v>
      </c>
      <c r="F45" s="6" t="s">
        <v>1540</v>
      </c>
      <c r="G45" s="6"/>
      <c r="H45" s="6"/>
      <c r="I45" s="6"/>
      <c r="J45" s="6"/>
      <c r="K45" s="6"/>
      <c r="L45" s="6"/>
      <c r="M45" s="6"/>
      <c r="N45" s="6"/>
      <c r="O45" s="6" t="s">
        <v>1360</v>
      </c>
    </row>
    <row r="46" customHeight="1" spans="1:15">
      <c r="A46" s="6"/>
      <c r="B46" s="6" t="s">
        <v>1541</v>
      </c>
      <c r="C46" s="6" t="s">
        <v>70</v>
      </c>
      <c r="D46" s="6" t="str">
        <f t="shared" si="0"/>
        <v>女</v>
      </c>
      <c r="E46" s="6" t="str">
        <f t="shared" si="1"/>
        <v>1982**</v>
      </c>
      <c r="F46" s="6" t="s">
        <v>1294</v>
      </c>
      <c r="G46" s="6"/>
      <c r="H46" s="6"/>
      <c r="I46" s="6"/>
      <c r="J46" s="6"/>
      <c r="K46" s="6"/>
      <c r="L46" s="6"/>
      <c r="M46" s="6"/>
      <c r="N46" s="6"/>
      <c r="O46" s="6" t="s">
        <v>1360</v>
      </c>
    </row>
    <row r="47" customHeight="1" spans="1:15">
      <c r="A47" s="6"/>
      <c r="B47" s="6" t="s">
        <v>1297</v>
      </c>
      <c r="C47" s="6" t="s">
        <v>73</v>
      </c>
      <c r="D47" s="6" t="str">
        <f t="shared" si="0"/>
        <v>男</v>
      </c>
      <c r="E47" s="6" t="str">
        <f t="shared" si="1"/>
        <v>1987**</v>
      </c>
      <c r="F47" s="6" t="s">
        <v>1542</v>
      </c>
      <c r="G47" s="6"/>
      <c r="H47" s="6"/>
      <c r="I47" s="6"/>
      <c r="J47" s="6"/>
      <c r="K47" s="6"/>
      <c r="L47" s="6"/>
      <c r="M47" s="6"/>
      <c r="N47" s="6"/>
      <c r="O47" s="6" t="s">
        <v>1360</v>
      </c>
    </row>
    <row r="48" ht="54" customHeight="1" spans="1:15">
      <c r="A48" s="6"/>
      <c r="B48" s="6" t="s">
        <v>1543</v>
      </c>
      <c r="C48" s="6" t="s">
        <v>49</v>
      </c>
      <c r="D48" s="6" t="str">
        <f t="shared" si="0"/>
        <v>女</v>
      </c>
      <c r="E48" s="6" t="str">
        <f t="shared" si="1"/>
        <v>1987**</v>
      </c>
      <c r="F48" s="6" t="s">
        <v>1544</v>
      </c>
      <c r="G48" s="6"/>
      <c r="H48" s="6"/>
      <c r="I48" s="6"/>
      <c r="J48" s="6"/>
      <c r="K48" s="6"/>
      <c r="L48" s="6"/>
      <c r="M48" s="6"/>
      <c r="N48" s="6"/>
      <c r="O48" s="6" t="s">
        <v>1360</v>
      </c>
    </row>
    <row r="49" ht="35.1" customHeight="1" spans="1:15">
      <c r="A49" s="6">
        <v>11</v>
      </c>
      <c r="B49" s="6" t="s">
        <v>1545</v>
      </c>
      <c r="C49" s="6" t="s">
        <v>126</v>
      </c>
      <c r="D49" s="6" t="str">
        <f t="shared" si="0"/>
        <v>男</v>
      </c>
      <c r="E49" s="6" t="str">
        <f t="shared" si="1"/>
        <v>1954**</v>
      </c>
      <c r="F49" s="6" t="s">
        <v>1513</v>
      </c>
      <c r="G49" s="6" t="s">
        <v>1452</v>
      </c>
      <c r="H49" s="6">
        <v>8</v>
      </c>
      <c r="I49" s="6">
        <v>5</v>
      </c>
      <c r="J49" s="6" t="s">
        <v>1546</v>
      </c>
      <c r="K49" s="6">
        <v>3.3</v>
      </c>
      <c r="L49" s="6">
        <v>3.3</v>
      </c>
      <c r="M49" s="6">
        <v>0</v>
      </c>
      <c r="N49" s="6" t="s">
        <v>1240</v>
      </c>
      <c r="O49" s="6"/>
    </row>
    <row r="50" ht="35.1" customHeight="1" spans="1:15">
      <c r="A50" s="6"/>
      <c r="B50" s="6" t="s">
        <v>1547</v>
      </c>
      <c r="C50" s="6" t="s">
        <v>56</v>
      </c>
      <c r="D50" s="6" t="str">
        <f t="shared" si="0"/>
        <v>女</v>
      </c>
      <c r="E50" s="6" t="str">
        <f t="shared" si="1"/>
        <v>1961**</v>
      </c>
      <c r="F50" s="6" t="s">
        <v>1540</v>
      </c>
      <c r="G50" s="6"/>
      <c r="H50" s="6"/>
      <c r="I50" s="6"/>
      <c r="J50" s="6"/>
      <c r="K50" s="6"/>
      <c r="L50" s="6"/>
      <c r="M50" s="6"/>
      <c r="N50" s="6"/>
      <c r="O50" s="6"/>
    </row>
    <row r="51" ht="35.1" customHeight="1" spans="1:15">
      <c r="A51" s="6"/>
      <c r="B51" s="6" t="s">
        <v>1548</v>
      </c>
      <c r="C51" s="6" t="s">
        <v>70</v>
      </c>
      <c r="D51" s="6" t="str">
        <f t="shared" si="0"/>
        <v>女</v>
      </c>
      <c r="E51" s="6" t="str">
        <f t="shared" si="1"/>
        <v>1984**</v>
      </c>
      <c r="F51" s="6" t="s">
        <v>1549</v>
      </c>
      <c r="G51" s="6"/>
      <c r="H51" s="6"/>
      <c r="I51" s="6"/>
      <c r="J51" s="6"/>
      <c r="K51" s="6"/>
      <c r="L51" s="6"/>
      <c r="M51" s="6"/>
      <c r="N51" s="6"/>
      <c r="O51" s="6"/>
    </row>
    <row r="52" ht="35.1" customHeight="1" spans="1:15">
      <c r="A52" s="6"/>
      <c r="B52" s="6" t="s">
        <v>1550</v>
      </c>
      <c r="C52" s="6" t="s">
        <v>73</v>
      </c>
      <c r="D52" s="6" t="str">
        <f t="shared" si="0"/>
        <v>男</v>
      </c>
      <c r="E52" s="6" t="str">
        <f t="shared" si="1"/>
        <v>1986**</v>
      </c>
      <c r="F52" s="6" t="s">
        <v>1551</v>
      </c>
      <c r="G52" s="6"/>
      <c r="H52" s="6"/>
      <c r="I52" s="6"/>
      <c r="J52" s="6"/>
      <c r="K52" s="6"/>
      <c r="L52" s="6"/>
      <c r="M52" s="6"/>
      <c r="N52" s="6"/>
      <c r="O52" s="6"/>
    </row>
    <row r="53" ht="35.1" customHeight="1" spans="1:15">
      <c r="A53" s="6"/>
      <c r="B53" s="6" t="s">
        <v>1552</v>
      </c>
      <c r="C53" s="6" t="s">
        <v>49</v>
      </c>
      <c r="D53" s="6" t="str">
        <f t="shared" si="0"/>
        <v>女</v>
      </c>
      <c r="E53" s="6" t="str">
        <f t="shared" si="1"/>
        <v>1991**</v>
      </c>
      <c r="F53" s="6" t="s">
        <v>1553</v>
      </c>
      <c r="G53" s="6"/>
      <c r="H53" s="6"/>
      <c r="I53" s="6"/>
      <c r="J53" s="6"/>
      <c r="K53" s="6"/>
      <c r="L53" s="6"/>
      <c r="M53" s="6"/>
      <c r="N53" s="6"/>
      <c r="O53" s="6"/>
    </row>
    <row r="54" ht="39.95" customHeight="1" spans="1:15">
      <c r="A54" s="6">
        <v>12</v>
      </c>
      <c r="B54" s="6" t="s">
        <v>1554</v>
      </c>
      <c r="C54" s="6" t="s">
        <v>42</v>
      </c>
      <c r="D54" s="6" t="str">
        <f t="shared" si="0"/>
        <v>男</v>
      </c>
      <c r="E54" s="6" t="str">
        <f t="shared" si="1"/>
        <v>1975**</v>
      </c>
      <c r="F54" s="6" t="s">
        <v>1555</v>
      </c>
      <c r="G54" s="6" t="s">
        <v>1452</v>
      </c>
      <c r="H54" s="6">
        <v>4</v>
      </c>
      <c r="I54" s="6">
        <v>4</v>
      </c>
      <c r="J54" s="6" t="s">
        <v>1365</v>
      </c>
      <c r="K54" s="6">
        <v>1.83</v>
      </c>
      <c r="L54" s="6">
        <v>1.83</v>
      </c>
      <c r="M54" s="6">
        <v>0</v>
      </c>
      <c r="N54" s="6" t="s">
        <v>46</v>
      </c>
      <c r="O54" s="6"/>
    </row>
    <row r="55" ht="39" customHeight="1" spans="1:15">
      <c r="A55" s="6"/>
      <c r="B55" s="6" t="s">
        <v>1556</v>
      </c>
      <c r="C55" s="6" t="s">
        <v>70</v>
      </c>
      <c r="D55" s="6" t="str">
        <f t="shared" si="0"/>
        <v>女</v>
      </c>
      <c r="E55" s="6" t="str">
        <f t="shared" si="1"/>
        <v>2001**</v>
      </c>
      <c r="F55" s="6" t="s">
        <v>1557</v>
      </c>
      <c r="G55" s="6"/>
      <c r="H55" s="6"/>
      <c r="I55" s="6"/>
      <c r="J55" s="6"/>
      <c r="K55" s="6"/>
      <c r="L55" s="6"/>
      <c r="M55" s="6"/>
      <c r="N55" s="6"/>
      <c r="O55" s="6"/>
    </row>
    <row r="56" ht="35.1" customHeight="1" spans="1:15">
      <c r="A56" s="6"/>
      <c r="B56" s="6" t="s">
        <v>1558</v>
      </c>
      <c r="C56" s="6" t="s">
        <v>1559</v>
      </c>
      <c r="D56" s="6" t="str">
        <f t="shared" si="0"/>
        <v>男</v>
      </c>
      <c r="E56" s="6" t="str">
        <f t="shared" si="1"/>
        <v>1964**</v>
      </c>
      <c r="F56" s="6" t="s">
        <v>1560</v>
      </c>
      <c r="G56" s="6"/>
      <c r="H56" s="6"/>
      <c r="I56" s="6"/>
      <c r="J56" s="6"/>
      <c r="K56" s="6"/>
      <c r="L56" s="6"/>
      <c r="M56" s="6"/>
      <c r="N56" s="6"/>
      <c r="O56" s="6" t="s">
        <v>1561</v>
      </c>
    </row>
    <row r="57" ht="35.1" customHeight="1" spans="1:15">
      <c r="A57" s="6"/>
      <c r="B57" s="6" t="s">
        <v>1562</v>
      </c>
      <c r="C57" s="6" t="s">
        <v>153</v>
      </c>
      <c r="D57" s="6" t="str">
        <f t="shared" si="0"/>
        <v>女</v>
      </c>
      <c r="E57" s="6" t="str">
        <f t="shared" si="1"/>
        <v>1939**</v>
      </c>
      <c r="F57" s="6" t="s">
        <v>1563</v>
      </c>
      <c r="G57" s="6"/>
      <c r="H57" s="6"/>
      <c r="I57" s="6"/>
      <c r="J57" s="6"/>
      <c r="K57" s="6"/>
      <c r="L57" s="6"/>
      <c r="M57" s="6"/>
      <c r="N57" s="6"/>
      <c r="O57" s="6" t="s">
        <v>1564</v>
      </c>
    </row>
    <row r="58" ht="35.1" customHeight="1" spans="1:15">
      <c r="A58" s="6">
        <v>13</v>
      </c>
      <c r="B58" s="6" t="s">
        <v>1565</v>
      </c>
      <c r="C58" s="6" t="s">
        <v>126</v>
      </c>
      <c r="D58" s="6" t="str">
        <f t="shared" si="0"/>
        <v>男</v>
      </c>
      <c r="E58" s="6" t="str">
        <f t="shared" si="1"/>
        <v>1967**</v>
      </c>
      <c r="F58" s="6" t="s">
        <v>1566</v>
      </c>
      <c r="G58" s="6" t="s">
        <v>1452</v>
      </c>
      <c r="H58" s="6">
        <v>4</v>
      </c>
      <c r="I58" s="6">
        <v>4</v>
      </c>
      <c r="J58" s="6" t="s">
        <v>1567</v>
      </c>
      <c r="K58" s="6">
        <v>1.5</v>
      </c>
      <c r="L58" s="6">
        <v>1.5</v>
      </c>
      <c r="M58" s="6">
        <v>0</v>
      </c>
      <c r="N58" s="6" t="s">
        <v>1240</v>
      </c>
      <c r="O58" s="6" t="s">
        <v>47</v>
      </c>
    </row>
    <row r="59" ht="35.1" customHeight="1" spans="1:15">
      <c r="A59" s="6"/>
      <c r="B59" s="6" t="s">
        <v>1568</v>
      </c>
      <c r="C59" s="6" t="s">
        <v>56</v>
      </c>
      <c r="D59" s="6" t="str">
        <f t="shared" si="0"/>
        <v>女</v>
      </c>
      <c r="E59" s="6" t="str">
        <f t="shared" si="1"/>
        <v>1964**</v>
      </c>
      <c r="F59" s="6" t="s">
        <v>1569</v>
      </c>
      <c r="G59" s="6"/>
      <c r="H59" s="6"/>
      <c r="I59" s="6"/>
      <c r="J59" s="6"/>
      <c r="K59" s="6"/>
      <c r="L59" s="6"/>
      <c r="M59" s="6"/>
      <c r="N59" s="6"/>
      <c r="O59" s="6" t="s">
        <v>47</v>
      </c>
    </row>
    <row r="60" ht="35.1" customHeight="1" spans="1:15">
      <c r="A60" s="6"/>
      <c r="B60" s="6" t="s">
        <v>1570</v>
      </c>
      <c r="C60" s="6" t="s">
        <v>411</v>
      </c>
      <c r="D60" s="6" t="str">
        <f t="shared" si="0"/>
        <v>女</v>
      </c>
      <c r="E60" s="6" t="str">
        <f t="shared" si="1"/>
        <v>1974**</v>
      </c>
      <c r="F60" s="6" t="s">
        <v>273</v>
      </c>
      <c r="G60" s="6"/>
      <c r="H60" s="6"/>
      <c r="I60" s="6"/>
      <c r="J60" s="6"/>
      <c r="K60" s="6"/>
      <c r="L60" s="6"/>
      <c r="M60" s="6"/>
      <c r="N60" s="6"/>
      <c r="O60" s="6" t="s">
        <v>47</v>
      </c>
    </row>
    <row r="61" ht="35.1" customHeight="1" spans="1:15">
      <c r="A61" s="6"/>
      <c r="B61" s="6" t="s">
        <v>1571</v>
      </c>
      <c r="C61" s="6" t="s">
        <v>70</v>
      </c>
      <c r="D61" s="6" t="str">
        <f t="shared" si="0"/>
        <v>女</v>
      </c>
      <c r="E61" s="6" t="str">
        <f t="shared" si="1"/>
        <v>1999**</v>
      </c>
      <c r="F61" s="6" t="s">
        <v>1572</v>
      </c>
      <c r="G61" s="6"/>
      <c r="H61" s="6"/>
      <c r="I61" s="6"/>
      <c r="J61" s="6"/>
      <c r="K61" s="6"/>
      <c r="L61" s="6"/>
      <c r="M61" s="6"/>
      <c r="N61" s="6"/>
      <c r="O61" s="6" t="s">
        <v>47</v>
      </c>
    </row>
    <row r="62" s="2" customFormat="1" ht="35.1" customHeight="1" spans="1:16">
      <c r="A62" s="6">
        <v>14</v>
      </c>
      <c r="B62" s="6" t="s">
        <v>1573</v>
      </c>
      <c r="C62" s="6" t="s">
        <v>126</v>
      </c>
      <c r="D62" s="6" t="str">
        <f t="shared" si="0"/>
        <v>女</v>
      </c>
      <c r="E62" s="6" t="str">
        <f t="shared" si="1"/>
        <v>1961**</v>
      </c>
      <c r="F62" s="20" t="s">
        <v>1574</v>
      </c>
      <c r="G62" s="6" t="s">
        <v>1452</v>
      </c>
      <c r="H62" s="6">
        <v>6</v>
      </c>
      <c r="I62" s="6">
        <v>4</v>
      </c>
      <c r="J62" s="6" t="s">
        <v>1575</v>
      </c>
      <c r="K62" s="6">
        <v>1.81</v>
      </c>
      <c r="L62" s="6">
        <v>0.91</v>
      </c>
      <c r="M62" s="6">
        <v>0.15</v>
      </c>
      <c r="N62" s="6" t="s">
        <v>1211</v>
      </c>
      <c r="O62" s="6" t="s">
        <v>47</v>
      </c>
      <c r="P62" s="15"/>
    </row>
    <row r="63" ht="35.1" customHeight="1" spans="1:16">
      <c r="A63" s="6"/>
      <c r="B63" s="6" t="s">
        <v>1576</v>
      </c>
      <c r="C63" s="6" t="s">
        <v>70</v>
      </c>
      <c r="D63" s="6" t="str">
        <f t="shared" si="0"/>
        <v>女</v>
      </c>
      <c r="E63" s="6" t="str">
        <f t="shared" si="1"/>
        <v>1986**</v>
      </c>
      <c r="F63" s="6" t="s">
        <v>1577</v>
      </c>
      <c r="G63" s="6"/>
      <c r="H63" s="6"/>
      <c r="I63" s="6"/>
      <c r="J63" s="6"/>
      <c r="K63" s="6"/>
      <c r="L63" s="6"/>
      <c r="M63" s="6"/>
      <c r="N63" s="6"/>
      <c r="O63" s="6" t="s">
        <v>82</v>
      </c>
      <c r="P63" s="72"/>
    </row>
    <row r="64" ht="35.1" customHeight="1" spans="1:16">
      <c r="A64" s="6"/>
      <c r="B64" s="6" t="s">
        <v>1578</v>
      </c>
      <c r="C64" s="6" t="s">
        <v>53</v>
      </c>
      <c r="D64" s="6" t="str">
        <f t="shared" si="0"/>
        <v>男</v>
      </c>
      <c r="E64" s="6" t="str">
        <f t="shared" si="1"/>
        <v>1981**</v>
      </c>
      <c r="F64" s="6" t="s">
        <v>1579</v>
      </c>
      <c r="G64" s="6"/>
      <c r="H64" s="6"/>
      <c r="I64" s="6"/>
      <c r="J64" s="6"/>
      <c r="K64" s="6"/>
      <c r="L64" s="6"/>
      <c r="M64" s="6"/>
      <c r="N64" s="6"/>
      <c r="O64" s="6" t="s">
        <v>47</v>
      </c>
      <c r="P64" s="72"/>
    </row>
    <row r="65" ht="35.1" customHeight="1" spans="1:16">
      <c r="A65" s="6"/>
      <c r="B65" s="6" t="s">
        <v>1580</v>
      </c>
      <c r="C65" s="6" t="s">
        <v>49</v>
      </c>
      <c r="D65" s="6" t="str">
        <f t="shared" ref="D65:D128" si="2">IF(MOD(MID(F65,17,1),2),"男","女")</f>
        <v>女</v>
      </c>
      <c r="E65" s="6" t="str">
        <f t="shared" ref="E65:E128" si="3">TEXT(MID(F65,7,6),"0000-00")</f>
        <v>1993**</v>
      </c>
      <c r="F65" s="6" t="s">
        <v>1581</v>
      </c>
      <c r="G65" s="6"/>
      <c r="H65" s="6"/>
      <c r="I65" s="6"/>
      <c r="J65" s="6"/>
      <c r="K65" s="6"/>
      <c r="L65" s="6"/>
      <c r="M65" s="6"/>
      <c r="N65" s="6"/>
      <c r="O65" s="6" t="s">
        <v>47</v>
      </c>
      <c r="P65" s="72"/>
    </row>
    <row r="66" ht="39.95" customHeight="1" spans="1:16">
      <c r="A66" s="6">
        <v>15</v>
      </c>
      <c r="B66" s="6" t="s">
        <v>1582</v>
      </c>
      <c r="C66" s="6" t="s">
        <v>126</v>
      </c>
      <c r="D66" s="6" t="str">
        <f t="shared" si="2"/>
        <v>男</v>
      </c>
      <c r="E66" s="6" t="str">
        <f t="shared" si="3"/>
        <v>1962**</v>
      </c>
      <c r="F66" s="6" t="s">
        <v>1583</v>
      </c>
      <c r="G66" s="6" t="s">
        <v>1452</v>
      </c>
      <c r="H66" s="6">
        <v>8</v>
      </c>
      <c r="I66" s="6">
        <v>5</v>
      </c>
      <c r="J66" s="6" t="s">
        <v>1531</v>
      </c>
      <c r="K66" s="6">
        <v>3.9</v>
      </c>
      <c r="L66" s="6">
        <v>3.22</v>
      </c>
      <c r="M66" s="6">
        <v>0.085</v>
      </c>
      <c r="N66" s="6" t="s">
        <v>1211</v>
      </c>
      <c r="O66" s="6" t="s">
        <v>82</v>
      </c>
      <c r="P66" s="72"/>
    </row>
    <row r="67" ht="39.95" customHeight="1" spans="1:16">
      <c r="A67" s="6"/>
      <c r="B67" s="6" t="s">
        <v>1584</v>
      </c>
      <c r="C67" s="6" t="s">
        <v>56</v>
      </c>
      <c r="D67" s="6" t="str">
        <f t="shared" si="2"/>
        <v>女</v>
      </c>
      <c r="E67" s="6" t="str">
        <f t="shared" si="3"/>
        <v>1962**</v>
      </c>
      <c r="F67" s="6" t="s">
        <v>1585</v>
      </c>
      <c r="G67" s="6"/>
      <c r="H67" s="6"/>
      <c r="I67" s="6"/>
      <c r="J67" s="6"/>
      <c r="K67" s="6"/>
      <c r="L67" s="6"/>
      <c r="M67" s="6"/>
      <c r="N67" s="6"/>
      <c r="O67" s="6" t="s">
        <v>82</v>
      </c>
      <c r="P67" s="72"/>
    </row>
    <row r="68" ht="41.1" customHeight="1" spans="1:15">
      <c r="A68" s="6"/>
      <c r="B68" s="6" t="s">
        <v>1586</v>
      </c>
      <c r="C68" s="6" t="s">
        <v>70</v>
      </c>
      <c r="D68" s="6" t="str">
        <f t="shared" si="2"/>
        <v>女</v>
      </c>
      <c r="E68" s="6" t="str">
        <f t="shared" si="3"/>
        <v>1991**</v>
      </c>
      <c r="F68" s="6" t="s">
        <v>1587</v>
      </c>
      <c r="G68" s="6"/>
      <c r="H68" s="6"/>
      <c r="I68" s="6"/>
      <c r="J68" s="6"/>
      <c r="K68" s="6"/>
      <c r="L68" s="6"/>
      <c r="M68" s="6"/>
      <c r="N68" s="6"/>
      <c r="O68" s="6" t="s">
        <v>47</v>
      </c>
    </row>
    <row r="69" ht="39" customHeight="1" spans="1:15">
      <c r="A69" s="6"/>
      <c r="B69" s="6" t="s">
        <v>1588</v>
      </c>
      <c r="C69" s="6" t="s">
        <v>388</v>
      </c>
      <c r="D69" s="6" t="str">
        <f t="shared" si="2"/>
        <v>男</v>
      </c>
      <c r="E69" s="6" t="str">
        <f t="shared" si="3"/>
        <v>1985**</v>
      </c>
      <c r="F69" s="6" t="s">
        <v>1589</v>
      </c>
      <c r="G69" s="6"/>
      <c r="H69" s="6"/>
      <c r="I69" s="6"/>
      <c r="J69" s="6"/>
      <c r="K69" s="6"/>
      <c r="L69" s="6"/>
      <c r="M69" s="6"/>
      <c r="N69" s="6"/>
      <c r="O69" s="6" t="s">
        <v>47</v>
      </c>
    </row>
    <row r="70" ht="39" customHeight="1" spans="1:15">
      <c r="A70" s="6"/>
      <c r="B70" s="6" t="s">
        <v>1590</v>
      </c>
      <c r="C70" s="6" t="s">
        <v>49</v>
      </c>
      <c r="D70" s="6" t="str">
        <f t="shared" si="2"/>
        <v>女</v>
      </c>
      <c r="E70" s="6" t="str">
        <f t="shared" si="3"/>
        <v>1989**</v>
      </c>
      <c r="F70" s="6" t="s">
        <v>1591</v>
      </c>
      <c r="G70" s="6"/>
      <c r="H70" s="6"/>
      <c r="I70" s="6"/>
      <c r="J70" s="6"/>
      <c r="K70" s="6"/>
      <c r="L70" s="6"/>
      <c r="M70" s="6"/>
      <c r="N70" s="6"/>
      <c r="O70" s="6" t="s">
        <v>47</v>
      </c>
    </row>
    <row r="71" ht="35.1" customHeight="1" spans="1:15">
      <c r="A71" s="6">
        <v>16</v>
      </c>
      <c r="B71" s="6" t="s">
        <v>1592</v>
      </c>
      <c r="C71" s="6" t="s">
        <v>42</v>
      </c>
      <c r="D71" s="6" t="str">
        <f t="shared" si="2"/>
        <v>男</v>
      </c>
      <c r="E71" s="6" t="str">
        <f t="shared" si="3"/>
        <v>1973**</v>
      </c>
      <c r="F71" s="6" t="s">
        <v>1593</v>
      </c>
      <c r="G71" s="6" t="s">
        <v>1452</v>
      </c>
      <c r="H71" s="6">
        <v>5</v>
      </c>
      <c r="I71" s="6">
        <v>5</v>
      </c>
      <c r="J71" s="6" t="s">
        <v>1369</v>
      </c>
      <c r="K71" s="6">
        <v>3.47</v>
      </c>
      <c r="L71" s="6">
        <v>2.92</v>
      </c>
      <c r="M71" s="6">
        <v>0.11</v>
      </c>
      <c r="N71" s="6" t="s">
        <v>1211</v>
      </c>
      <c r="O71" s="6" t="s">
        <v>82</v>
      </c>
    </row>
    <row r="72" ht="35.1" customHeight="1" spans="1:15">
      <c r="A72" s="6"/>
      <c r="B72" s="6" t="s">
        <v>1594</v>
      </c>
      <c r="C72" s="6" t="s">
        <v>56</v>
      </c>
      <c r="D72" s="6" t="str">
        <f t="shared" si="2"/>
        <v>女</v>
      </c>
      <c r="E72" s="6" t="str">
        <f t="shared" si="3"/>
        <v>1973**</v>
      </c>
      <c r="F72" s="6" t="s">
        <v>1595</v>
      </c>
      <c r="G72" s="6"/>
      <c r="H72" s="6"/>
      <c r="I72" s="6"/>
      <c r="J72" s="6"/>
      <c r="K72" s="6"/>
      <c r="L72" s="6"/>
      <c r="M72" s="6"/>
      <c r="N72" s="6"/>
      <c r="O72" s="6" t="s">
        <v>82</v>
      </c>
    </row>
    <row r="73" ht="35.1" customHeight="1" spans="1:15">
      <c r="A73" s="6"/>
      <c r="B73" s="6" t="s">
        <v>1596</v>
      </c>
      <c r="C73" s="6" t="s">
        <v>741</v>
      </c>
      <c r="D73" s="6" t="str">
        <f t="shared" si="2"/>
        <v>男</v>
      </c>
      <c r="E73" s="6" t="str">
        <f t="shared" si="3"/>
        <v>1996**</v>
      </c>
      <c r="F73" s="6" t="s">
        <v>507</v>
      </c>
      <c r="G73" s="6"/>
      <c r="H73" s="6"/>
      <c r="I73" s="6"/>
      <c r="J73" s="6"/>
      <c r="K73" s="6"/>
      <c r="L73" s="6"/>
      <c r="M73" s="6"/>
      <c r="N73" s="6"/>
      <c r="O73" s="6" t="s">
        <v>82</v>
      </c>
    </row>
    <row r="74" ht="35.1" customHeight="1" spans="1:15">
      <c r="A74" s="6"/>
      <c r="B74" s="6" t="s">
        <v>1597</v>
      </c>
      <c r="C74" s="6" t="s">
        <v>750</v>
      </c>
      <c r="D74" s="6" t="str">
        <f t="shared" si="2"/>
        <v>男</v>
      </c>
      <c r="E74" s="6" t="str">
        <f t="shared" si="3"/>
        <v>1950**</v>
      </c>
      <c r="F74" s="6" t="s">
        <v>1598</v>
      </c>
      <c r="G74" s="6"/>
      <c r="H74" s="6"/>
      <c r="I74" s="6"/>
      <c r="J74" s="6"/>
      <c r="K74" s="6"/>
      <c r="L74" s="6"/>
      <c r="M74" s="6"/>
      <c r="N74" s="6"/>
      <c r="O74" s="6" t="s">
        <v>82</v>
      </c>
    </row>
    <row r="75" ht="35.1" customHeight="1" spans="1:15">
      <c r="A75" s="6"/>
      <c r="B75" s="6" t="s">
        <v>1599</v>
      </c>
      <c r="C75" s="6" t="s">
        <v>153</v>
      </c>
      <c r="D75" s="6" t="str">
        <f t="shared" si="2"/>
        <v>女</v>
      </c>
      <c r="E75" s="6" t="str">
        <f t="shared" si="3"/>
        <v>1950**</v>
      </c>
      <c r="F75" s="6" t="s">
        <v>1600</v>
      </c>
      <c r="G75" s="6"/>
      <c r="H75" s="6"/>
      <c r="I75" s="6"/>
      <c r="J75" s="6"/>
      <c r="K75" s="6"/>
      <c r="L75" s="6"/>
      <c r="M75" s="6"/>
      <c r="N75" s="6"/>
      <c r="O75" s="6" t="s">
        <v>82</v>
      </c>
    </row>
    <row r="76" ht="35.1" customHeight="1" spans="1:15">
      <c r="A76" s="6">
        <v>17</v>
      </c>
      <c r="B76" s="6" t="s">
        <v>1601</v>
      </c>
      <c r="C76" s="6" t="s">
        <v>42</v>
      </c>
      <c r="D76" s="6" t="str">
        <f t="shared" si="2"/>
        <v>男</v>
      </c>
      <c r="E76" s="6" t="str">
        <f t="shared" si="3"/>
        <v>1968**</v>
      </c>
      <c r="F76" s="6" t="s">
        <v>1602</v>
      </c>
      <c r="G76" s="6" t="s">
        <v>1452</v>
      </c>
      <c r="H76" s="6">
        <v>6</v>
      </c>
      <c r="I76" s="6">
        <v>5</v>
      </c>
      <c r="J76" s="6" t="s">
        <v>1369</v>
      </c>
      <c r="K76" s="6">
        <v>1.8</v>
      </c>
      <c r="L76" s="6">
        <v>1.7</v>
      </c>
      <c r="M76" s="6">
        <v>0.016</v>
      </c>
      <c r="N76" s="6" t="s">
        <v>1211</v>
      </c>
      <c r="O76" s="6" t="s">
        <v>47</v>
      </c>
    </row>
    <row r="77" ht="35.1" customHeight="1" spans="1:15">
      <c r="A77" s="6"/>
      <c r="B77" s="6" t="s">
        <v>1603</v>
      </c>
      <c r="C77" s="6" t="s">
        <v>56</v>
      </c>
      <c r="D77" s="6" t="str">
        <f t="shared" si="2"/>
        <v>女</v>
      </c>
      <c r="E77" s="6" t="str">
        <f t="shared" si="3"/>
        <v>1971**</v>
      </c>
      <c r="F77" s="6" t="s">
        <v>1604</v>
      </c>
      <c r="G77" s="6"/>
      <c r="H77" s="6"/>
      <c r="I77" s="6"/>
      <c r="J77" s="6"/>
      <c r="K77" s="6"/>
      <c r="L77" s="6"/>
      <c r="M77" s="6"/>
      <c r="N77" s="6"/>
      <c r="O77" s="6" t="s">
        <v>82</v>
      </c>
    </row>
    <row r="78" ht="35.1" customHeight="1" spans="1:15">
      <c r="A78" s="6"/>
      <c r="B78" s="6" t="s">
        <v>1605</v>
      </c>
      <c r="C78" s="6" t="s">
        <v>70</v>
      </c>
      <c r="D78" s="6" t="str">
        <f t="shared" si="2"/>
        <v>女</v>
      </c>
      <c r="E78" s="6" t="str">
        <f t="shared" si="3"/>
        <v>1993**</v>
      </c>
      <c r="F78" s="6" t="s">
        <v>1606</v>
      </c>
      <c r="G78" s="6"/>
      <c r="H78" s="6"/>
      <c r="I78" s="6"/>
      <c r="J78" s="6"/>
      <c r="K78" s="6"/>
      <c r="L78" s="6"/>
      <c r="M78" s="6"/>
      <c r="N78" s="6"/>
      <c r="O78" s="6"/>
    </row>
    <row r="79" ht="35.1" customHeight="1" spans="1:16">
      <c r="A79" s="6"/>
      <c r="B79" s="6" t="s">
        <v>1607</v>
      </c>
      <c r="C79" s="6" t="s">
        <v>330</v>
      </c>
      <c r="D79" s="6" t="str">
        <f t="shared" si="2"/>
        <v>男</v>
      </c>
      <c r="E79" s="6" t="str">
        <f t="shared" si="3"/>
        <v>1991**</v>
      </c>
      <c r="F79" s="6" t="s">
        <v>1608</v>
      </c>
      <c r="G79" s="6"/>
      <c r="H79" s="6"/>
      <c r="I79" s="6"/>
      <c r="J79" s="6"/>
      <c r="K79" s="6"/>
      <c r="L79" s="6"/>
      <c r="M79" s="6"/>
      <c r="N79" s="6"/>
      <c r="O79" s="6"/>
      <c r="P79" s="15"/>
    </row>
    <row r="80" ht="35.1" customHeight="1" spans="1:15">
      <c r="A80" s="6"/>
      <c r="B80" s="6" t="s">
        <v>1609</v>
      </c>
      <c r="C80" s="6" t="s">
        <v>1610</v>
      </c>
      <c r="D80" s="6" t="str">
        <f t="shared" si="2"/>
        <v>女</v>
      </c>
      <c r="E80" s="6" t="str">
        <f t="shared" si="3"/>
        <v>1967**</v>
      </c>
      <c r="F80" s="6" t="s">
        <v>1611</v>
      </c>
      <c r="G80" s="6"/>
      <c r="H80" s="6"/>
      <c r="I80" s="6"/>
      <c r="J80" s="6"/>
      <c r="K80" s="6"/>
      <c r="L80" s="6"/>
      <c r="M80" s="6"/>
      <c r="N80" s="6"/>
      <c r="O80" s="6" t="s">
        <v>82</v>
      </c>
    </row>
    <row r="81" ht="53.1" customHeight="1" spans="1:15">
      <c r="A81" s="6">
        <v>18</v>
      </c>
      <c r="B81" s="6" t="s">
        <v>1612</v>
      </c>
      <c r="C81" s="6" t="s">
        <v>42</v>
      </c>
      <c r="D81" s="6" t="str">
        <f t="shared" si="2"/>
        <v>男</v>
      </c>
      <c r="E81" s="6" t="str">
        <f t="shared" si="3"/>
        <v>1951**</v>
      </c>
      <c r="F81" s="6" t="s">
        <v>1613</v>
      </c>
      <c r="G81" s="6" t="s">
        <v>1452</v>
      </c>
      <c r="H81" s="6">
        <v>4</v>
      </c>
      <c r="I81" s="6">
        <v>3</v>
      </c>
      <c r="J81" s="6" t="s">
        <v>1614</v>
      </c>
      <c r="K81" s="6">
        <v>1.8</v>
      </c>
      <c r="L81" s="6">
        <v>1.8</v>
      </c>
      <c r="M81" s="6">
        <v>0</v>
      </c>
      <c r="N81" s="6" t="s">
        <v>1240</v>
      </c>
      <c r="O81" s="6" t="s">
        <v>47</v>
      </c>
    </row>
    <row r="82" ht="53.1" customHeight="1" spans="1:15">
      <c r="A82" s="6"/>
      <c r="B82" s="6" t="s">
        <v>1615</v>
      </c>
      <c r="C82" s="6" t="s">
        <v>56</v>
      </c>
      <c r="D82" s="6" t="str">
        <f t="shared" si="2"/>
        <v>女</v>
      </c>
      <c r="E82" s="6" t="str">
        <f t="shared" si="3"/>
        <v>1955**</v>
      </c>
      <c r="F82" s="6" t="s">
        <v>473</v>
      </c>
      <c r="G82" s="6"/>
      <c r="H82" s="6"/>
      <c r="I82" s="6"/>
      <c r="J82" s="6"/>
      <c r="K82" s="6"/>
      <c r="L82" s="6"/>
      <c r="M82" s="6"/>
      <c r="N82" s="6"/>
      <c r="O82" s="6" t="s">
        <v>47</v>
      </c>
    </row>
    <row r="83" ht="53.1" customHeight="1" spans="1:15">
      <c r="A83" s="6"/>
      <c r="B83" s="6" t="s">
        <v>1616</v>
      </c>
      <c r="C83" s="6" t="s">
        <v>741</v>
      </c>
      <c r="D83" s="6" t="str">
        <f t="shared" si="2"/>
        <v>男</v>
      </c>
      <c r="E83" s="6" t="str">
        <f t="shared" si="3"/>
        <v>1982**</v>
      </c>
      <c r="F83" s="6" t="s">
        <v>1617</v>
      </c>
      <c r="G83" s="6"/>
      <c r="H83" s="6"/>
      <c r="I83" s="6"/>
      <c r="J83" s="6"/>
      <c r="K83" s="6"/>
      <c r="L83" s="6"/>
      <c r="M83" s="6"/>
      <c r="N83" s="6"/>
      <c r="O83" s="6" t="s">
        <v>47</v>
      </c>
    </row>
    <row r="84" ht="27" customHeight="1" spans="1:15">
      <c r="A84" s="6">
        <v>19</v>
      </c>
      <c r="B84" s="6" t="s">
        <v>1618</v>
      </c>
      <c r="C84" s="6" t="s">
        <v>126</v>
      </c>
      <c r="D84" s="6" t="str">
        <f t="shared" si="2"/>
        <v>女</v>
      </c>
      <c r="E84" s="6" t="str">
        <f t="shared" si="3"/>
        <v>1946**</v>
      </c>
      <c r="F84" s="6" t="s">
        <v>1619</v>
      </c>
      <c r="G84" s="6" t="s">
        <v>1452</v>
      </c>
      <c r="H84" s="6">
        <v>8</v>
      </c>
      <c r="I84" s="6">
        <v>7</v>
      </c>
      <c r="J84" s="6" t="s">
        <v>1620</v>
      </c>
      <c r="K84" s="6">
        <v>1.84</v>
      </c>
      <c r="L84" s="6">
        <v>1.8</v>
      </c>
      <c r="M84" s="6">
        <v>0.005</v>
      </c>
      <c r="N84" s="6" t="s">
        <v>1240</v>
      </c>
      <c r="O84" s="6" t="s">
        <v>82</v>
      </c>
    </row>
    <row r="85" ht="27" customHeight="1" spans="1:15">
      <c r="A85" s="6"/>
      <c r="B85" s="6" t="s">
        <v>1621</v>
      </c>
      <c r="C85" s="6" t="s">
        <v>70</v>
      </c>
      <c r="D85" s="6" t="str">
        <f t="shared" si="2"/>
        <v>女</v>
      </c>
      <c r="E85" s="6" t="str">
        <f t="shared" si="3"/>
        <v>1967**</v>
      </c>
      <c r="F85" s="6" t="s">
        <v>1622</v>
      </c>
      <c r="G85" s="6"/>
      <c r="H85" s="6"/>
      <c r="I85" s="6"/>
      <c r="J85" s="6"/>
      <c r="K85" s="6"/>
      <c r="L85" s="6"/>
      <c r="M85" s="6"/>
      <c r="N85" s="6"/>
      <c r="O85" s="6" t="s">
        <v>47</v>
      </c>
    </row>
    <row r="86" ht="27" customHeight="1" spans="1:15">
      <c r="A86" s="6"/>
      <c r="B86" s="6" t="s">
        <v>1623</v>
      </c>
      <c r="C86" s="6" t="s">
        <v>1624</v>
      </c>
      <c r="D86" s="6" t="str">
        <f t="shared" si="2"/>
        <v>女</v>
      </c>
      <c r="E86" s="6" t="str">
        <f t="shared" si="3"/>
        <v>1970**</v>
      </c>
      <c r="F86" s="6" t="s">
        <v>1625</v>
      </c>
      <c r="G86" s="6"/>
      <c r="H86" s="6"/>
      <c r="I86" s="6"/>
      <c r="J86" s="6"/>
      <c r="K86" s="6"/>
      <c r="L86" s="6"/>
      <c r="M86" s="6"/>
      <c r="N86" s="6"/>
      <c r="O86" s="6" t="s">
        <v>82</v>
      </c>
    </row>
    <row r="87" ht="27" customHeight="1" spans="1:15">
      <c r="A87" s="6"/>
      <c r="B87" s="6" t="s">
        <v>1626</v>
      </c>
      <c r="C87" s="6" t="s">
        <v>70</v>
      </c>
      <c r="D87" s="6" t="str">
        <f t="shared" si="2"/>
        <v>女</v>
      </c>
      <c r="E87" s="6" t="str">
        <f t="shared" si="3"/>
        <v>2001**</v>
      </c>
      <c r="F87" s="6" t="s">
        <v>1627</v>
      </c>
      <c r="G87" s="6"/>
      <c r="H87" s="6"/>
      <c r="I87" s="6"/>
      <c r="J87" s="6"/>
      <c r="K87" s="6"/>
      <c r="L87" s="6"/>
      <c r="M87" s="6"/>
      <c r="N87" s="6"/>
      <c r="O87" s="6" t="s">
        <v>82</v>
      </c>
    </row>
    <row r="88" ht="27" customHeight="1" spans="1:15">
      <c r="A88" s="6"/>
      <c r="B88" s="6" t="s">
        <v>875</v>
      </c>
      <c r="C88" s="6" t="s">
        <v>388</v>
      </c>
      <c r="D88" s="6" t="str">
        <f t="shared" si="2"/>
        <v>男</v>
      </c>
      <c r="E88" s="6" t="str">
        <f t="shared" si="3"/>
        <v>1972**</v>
      </c>
      <c r="F88" s="6" t="s">
        <v>1628</v>
      </c>
      <c r="G88" s="6"/>
      <c r="H88" s="6"/>
      <c r="I88" s="6"/>
      <c r="J88" s="6"/>
      <c r="K88" s="6"/>
      <c r="L88" s="6"/>
      <c r="M88" s="6"/>
      <c r="N88" s="6"/>
      <c r="O88" s="6" t="s">
        <v>47</v>
      </c>
    </row>
    <row r="89" ht="27" customHeight="1" spans="1:15">
      <c r="A89" s="6"/>
      <c r="B89" s="6" t="s">
        <v>1629</v>
      </c>
      <c r="C89" s="6" t="s">
        <v>56</v>
      </c>
      <c r="D89" s="6" t="str">
        <f t="shared" si="2"/>
        <v>女</v>
      </c>
      <c r="E89" s="6" t="str">
        <f t="shared" si="3"/>
        <v>1976**</v>
      </c>
      <c r="F89" s="6" t="s">
        <v>1630</v>
      </c>
      <c r="G89" s="6"/>
      <c r="H89" s="6"/>
      <c r="I89" s="6"/>
      <c r="J89" s="6"/>
      <c r="K89" s="6"/>
      <c r="L89" s="6"/>
      <c r="M89" s="6"/>
      <c r="N89" s="6"/>
      <c r="O89" s="6" t="s">
        <v>82</v>
      </c>
    </row>
    <row r="90" ht="27" customHeight="1" spans="1:15">
      <c r="A90" s="6"/>
      <c r="B90" s="6" t="s">
        <v>1631</v>
      </c>
      <c r="C90" s="6" t="s">
        <v>197</v>
      </c>
      <c r="D90" s="6" t="str">
        <f t="shared" si="2"/>
        <v>女</v>
      </c>
      <c r="E90" s="6" t="str">
        <f t="shared" si="3"/>
        <v>2003**</v>
      </c>
      <c r="F90" s="6" t="s">
        <v>1302</v>
      </c>
      <c r="G90" s="6"/>
      <c r="H90" s="6"/>
      <c r="I90" s="6"/>
      <c r="J90" s="6"/>
      <c r="K90" s="6"/>
      <c r="L90" s="6"/>
      <c r="M90" s="6"/>
      <c r="N90" s="6"/>
      <c r="O90" s="6" t="s">
        <v>47</v>
      </c>
    </row>
    <row r="91" ht="35.1" customHeight="1" spans="1:15">
      <c r="A91" s="10">
        <v>20</v>
      </c>
      <c r="B91" s="10" t="s">
        <v>1632</v>
      </c>
      <c r="C91" s="10" t="s">
        <v>42</v>
      </c>
      <c r="D91" s="6" t="str">
        <f t="shared" si="2"/>
        <v>男</v>
      </c>
      <c r="E91" s="6" t="str">
        <f t="shared" si="3"/>
        <v>1947**</v>
      </c>
      <c r="F91" s="10" t="s">
        <v>992</v>
      </c>
      <c r="G91" s="10" t="s">
        <v>1452</v>
      </c>
      <c r="H91" s="10">
        <v>5</v>
      </c>
      <c r="I91" s="10">
        <v>4</v>
      </c>
      <c r="J91" s="10" t="s">
        <v>1633</v>
      </c>
      <c r="K91" s="10">
        <v>1.8</v>
      </c>
      <c r="L91" s="10">
        <v>1.8</v>
      </c>
      <c r="M91" s="10">
        <v>0</v>
      </c>
      <c r="N91" s="10" t="s">
        <v>1240</v>
      </c>
      <c r="O91" s="6" t="s">
        <v>82</v>
      </c>
    </row>
    <row r="92" ht="35.1" customHeight="1" spans="1:15">
      <c r="A92" s="10"/>
      <c r="B92" s="10" t="s">
        <v>1634</v>
      </c>
      <c r="C92" s="10" t="s">
        <v>56</v>
      </c>
      <c r="D92" s="6" t="str">
        <f t="shared" si="2"/>
        <v>女</v>
      </c>
      <c r="E92" s="6" t="str">
        <f t="shared" si="3"/>
        <v>1953**</v>
      </c>
      <c r="F92" s="10" t="s">
        <v>1635</v>
      </c>
      <c r="G92" s="10"/>
      <c r="H92" s="10"/>
      <c r="I92" s="10"/>
      <c r="J92" s="10"/>
      <c r="K92" s="10"/>
      <c r="L92" s="10"/>
      <c r="M92" s="10"/>
      <c r="N92" s="10"/>
      <c r="O92" s="6" t="s">
        <v>82</v>
      </c>
    </row>
    <row r="93" ht="35.1" customHeight="1" spans="1:16">
      <c r="A93" s="10"/>
      <c r="B93" s="10" t="s">
        <v>1636</v>
      </c>
      <c r="C93" s="10" t="s">
        <v>601</v>
      </c>
      <c r="D93" s="6" t="str">
        <f t="shared" si="2"/>
        <v>女</v>
      </c>
      <c r="E93" s="6" t="str">
        <f t="shared" si="3"/>
        <v>1977**</v>
      </c>
      <c r="F93" s="10" t="s">
        <v>1637</v>
      </c>
      <c r="G93" s="10"/>
      <c r="H93" s="10"/>
      <c r="I93" s="10"/>
      <c r="J93" s="10"/>
      <c r="K93" s="10"/>
      <c r="L93" s="10"/>
      <c r="M93" s="10"/>
      <c r="N93" s="10"/>
      <c r="O93" s="6" t="s">
        <v>82</v>
      </c>
      <c r="P93" s="15"/>
    </row>
    <row r="94" ht="42" customHeight="1" spans="1:15">
      <c r="A94" s="10"/>
      <c r="B94" s="10" t="s">
        <v>1638</v>
      </c>
      <c r="C94" s="10" t="s">
        <v>481</v>
      </c>
      <c r="D94" s="6" t="str">
        <f t="shared" si="2"/>
        <v>男</v>
      </c>
      <c r="E94" s="6" t="str">
        <f t="shared" si="3"/>
        <v>2003**</v>
      </c>
      <c r="F94" s="10" t="s">
        <v>1639</v>
      </c>
      <c r="G94" s="10"/>
      <c r="H94" s="10"/>
      <c r="I94" s="10"/>
      <c r="J94" s="10"/>
      <c r="K94" s="10"/>
      <c r="L94" s="10"/>
      <c r="M94" s="10"/>
      <c r="N94" s="10"/>
      <c r="O94" s="6" t="s">
        <v>47</v>
      </c>
    </row>
    <row r="95" ht="35.1" customHeight="1" spans="1:15">
      <c r="A95" s="10">
        <v>21</v>
      </c>
      <c r="B95" s="10" t="s">
        <v>1640</v>
      </c>
      <c r="C95" s="10" t="s">
        <v>56</v>
      </c>
      <c r="D95" s="6" t="str">
        <f t="shared" si="2"/>
        <v>女</v>
      </c>
      <c r="E95" s="6" t="str">
        <f t="shared" si="3"/>
        <v>1963**</v>
      </c>
      <c r="F95" s="10" t="s">
        <v>1641</v>
      </c>
      <c r="G95" s="10" t="s">
        <v>1452</v>
      </c>
      <c r="H95" s="10">
        <v>8</v>
      </c>
      <c r="I95" s="10">
        <v>4</v>
      </c>
      <c r="J95" s="10" t="s">
        <v>1642</v>
      </c>
      <c r="K95" s="10">
        <v>2.95</v>
      </c>
      <c r="L95" s="10">
        <v>2.66</v>
      </c>
      <c r="M95" s="10">
        <v>0.036</v>
      </c>
      <c r="N95" s="10" t="s">
        <v>462</v>
      </c>
      <c r="O95" s="10" t="s">
        <v>82</v>
      </c>
    </row>
    <row r="96" ht="35.1" customHeight="1" spans="1:15">
      <c r="A96" s="10"/>
      <c r="B96" s="10" t="s">
        <v>1643</v>
      </c>
      <c r="C96" s="10" t="s">
        <v>73</v>
      </c>
      <c r="D96" s="6" t="str">
        <f t="shared" si="2"/>
        <v>男</v>
      </c>
      <c r="E96" s="6" t="str">
        <f t="shared" si="3"/>
        <v>1984**</v>
      </c>
      <c r="F96" s="10" t="s">
        <v>1644</v>
      </c>
      <c r="G96" s="10"/>
      <c r="H96" s="10"/>
      <c r="I96" s="10"/>
      <c r="J96" s="10"/>
      <c r="K96" s="10"/>
      <c r="L96" s="10"/>
      <c r="M96" s="10"/>
      <c r="N96" s="10"/>
      <c r="O96" s="10" t="s">
        <v>47</v>
      </c>
    </row>
    <row r="97" ht="35.1" customHeight="1" spans="1:15">
      <c r="A97" s="10"/>
      <c r="B97" s="10" t="s">
        <v>1645</v>
      </c>
      <c r="C97" s="10" t="s">
        <v>49</v>
      </c>
      <c r="D97" s="6" t="str">
        <f t="shared" si="2"/>
        <v>女</v>
      </c>
      <c r="E97" s="6" t="str">
        <f t="shared" si="3"/>
        <v>1986**</v>
      </c>
      <c r="F97" s="10" t="s">
        <v>1646</v>
      </c>
      <c r="G97" s="10"/>
      <c r="H97" s="10"/>
      <c r="I97" s="10"/>
      <c r="J97" s="10"/>
      <c r="K97" s="10"/>
      <c r="L97" s="10"/>
      <c r="M97" s="10"/>
      <c r="N97" s="10"/>
      <c r="O97" s="10" t="s">
        <v>82</v>
      </c>
    </row>
    <row r="98" ht="39" customHeight="1" spans="1:15">
      <c r="A98" s="10"/>
      <c r="B98" s="10" t="s">
        <v>1647</v>
      </c>
      <c r="C98" s="19" t="s">
        <v>1510</v>
      </c>
      <c r="D98" s="6" t="str">
        <f t="shared" si="2"/>
        <v>女</v>
      </c>
      <c r="E98" s="6" t="str">
        <f t="shared" si="3"/>
        <v>1990**</v>
      </c>
      <c r="F98" s="10" t="s">
        <v>1648</v>
      </c>
      <c r="G98" s="10"/>
      <c r="H98" s="10"/>
      <c r="I98" s="10"/>
      <c r="J98" s="10"/>
      <c r="K98" s="10"/>
      <c r="L98" s="10"/>
      <c r="M98" s="10"/>
      <c r="N98" s="10"/>
      <c r="O98" s="10" t="s">
        <v>47</v>
      </c>
    </row>
    <row r="99" ht="39.95" customHeight="1" spans="1:15">
      <c r="A99" s="10">
        <v>22</v>
      </c>
      <c r="B99" s="10" t="s">
        <v>1649</v>
      </c>
      <c r="C99" s="10" t="s">
        <v>42</v>
      </c>
      <c r="D99" s="6" t="str">
        <f t="shared" si="2"/>
        <v>男</v>
      </c>
      <c r="E99" s="6" t="str">
        <f t="shared" si="3"/>
        <v>1985**</v>
      </c>
      <c r="F99" s="10" t="s">
        <v>1589</v>
      </c>
      <c r="G99" s="10" t="s">
        <v>1452</v>
      </c>
      <c r="H99" s="10">
        <v>5</v>
      </c>
      <c r="I99" s="10">
        <v>4</v>
      </c>
      <c r="J99" s="10" t="s">
        <v>1650</v>
      </c>
      <c r="K99" s="10">
        <v>2.42</v>
      </c>
      <c r="L99" s="10">
        <v>2.2</v>
      </c>
      <c r="M99" s="10">
        <v>0.04</v>
      </c>
      <c r="N99" s="10" t="s">
        <v>1211</v>
      </c>
      <c r="O99" s="10" t="s">
        <v>47</v>
      </c>
    </row>
    <row r="100" ht="39.95" customHeight="1" spans="1:15">
      <c r="A100" s="10"/>
      <c r="B100" s="10" t="s">
        <v>1651</v>
      </c>
      <c r="C100" s="10" t="s">
        <v>56</v>
      </c>
      <c r="D100" s="6" t="str">
        <f t="shared" si="2"/>
        <v>女</v>
      </c>
      <c r="E100" s="6" t="str">
        <f t="shared" si="3"/>
        <v>1987**</v>
      </c>
      <c r="F100" s="10" t="s">
        <v>1652</v>
      </c>
      <c r="G100" s="10"/>
      <c r="H100" s="10"/>
      <c r="I100" s="10"/>
      <c r="J100" s="10"/>
      <c r="K100" s="10"/>
      <c r="L100" s="10"/>
      <c r="M100" s="10"/>
      <c r="N100" s="10"/>
      <c r="O100" s="10" t="s">
        <v>47</v>
      </c>
    </row>
    <row r="101" ht="39.95" customHeight="1" spans="1:15">
      <c r="A101" s="10"/>
      <c r="B101" s="10" t="s">
        <v>1653</v>
      </c>
      <c r="C101" s="10" t="s">
        <v>42</v>
      </c>
      <c r="D101" s="6" t="str">
        <f t="shared" si="2"/>
        <v>女</v>
      </c>
      <c r="E101" s="6" t="str">
        <f t="shared" si="3"/>
        <v>1962**</v>
      </c>
      <c r="F101" s="10" t="s">
        <v>1654</v>
      </c>
      <c r="G101" s="10"/>
      <c r="H101" s="10"/>
      <c r="I101" s="10"/>
      <c r="J101" s="10"/>
      <c r="K101" s="10"/>
      <c r="L101" s="10"/>
      <c r="M101" s="10"/>
      <c r="N101" s="10"/>
      <c r="O101" s="10" t="s">
        <v>47</v>
      </c>
    </row>
    <row r="102" ht="45.95" customHeight="1" spans="1:15">
      <c r="A102" s="10"/>
      <c r="B102" s="10" t="s">
        <v>1655</v>
      </c>
      <c r="C102" s="10" t="s">
        <v>70</v>
      </c>
      <c r="D102" s="6" t="str">
        <f t="shared" si="2"/>
        <v>女</v>
      </c>
      <c r="E102" s="6" t="str">
        <f t="shared" si="3"/>
        <v>1986**</v>
      </c>
      <c r="F102" s="10" t="s">
        <v>1656</v>
      </c>
      <c r="G102" s="10"/>
      <c r="H102" s="10"/>
      <c r="I102" s="10"/>
      <c r="J102" s="10"/>
      <c r="K102" s="10"/>
      <c r="L102" s="10"/>
      <c r="M102" s="10"/>
      <c r="N102" s="10"/>
      <c r="O102" s="10" t="s">
        <v>47</v>
      </c>
    </row>
    <row r="103" ht="35.1" customHeight="1" spans="1:15">
      <c r="A103" s="10">
        <v>23</v>
      </c>
      <c r="B103" s="10" t="s">
        <v>1657</v>
      </c>
      <c r="C103" s="10" t="s">
        <v>42</v>
      </c>
      <c r="D103" s="6" t="str">
        <f t="shared" si="2"/>
        <v>男</v>
      </c>
      <c r="E103" s="6" t="str">
        <f t="shared" si="3"/>
        <v>1956**</v>
      </c>
      <c r="F103" s="10" t="s">
        <v>1658</v>
      </c>
      <c r="G103" s="10" t="s">
        <v>1452</v>
      </c>
      <c r="H103" s="10">
        <v>8</v>
      </c>
      <c r="I103" s="10">
        <v>6</v>
      </c>
      <c r="J103" s="10" t="s">
        <v>1659</v>
      </c>
      <c r="K103" s="10">
        <v>2.69</v>
      </c>
      <c r="L103" s="10">
        <v>2.69</v>
      </c>
      <c r="M103" s="10">
        <v>0</v>
      </c>
      <c r="N103" s="10" t="s">
        <v>1240</v>
      </c>
      <c r="O103" s="10" t="s">
        <v>82</v>
      </c>
    </row>
    <row r="104" ht="35.1" customHeight="1" spans="1:15">
      <c r="A104" s="10"/>
      <c r="B104" s="10" t="s">
        <v>1660</v>
      </c>
      <c r="C104" s="10" t="s">
        <v>56</v>
      </c>
      <c r="D104" s="6" t="str">
        <f t="shared" si="2"/>
        <v>女</v>
      </c>
      <c r="E104" s="6" t="str">
        <f t="shared" si="3"/>
        <v>1961**</v>
      </c>
      <c r="F104" s="10" t="s">
        <v>1540</v>
      </c>
      <c r="G104" s="10"/>
      <c r="H104" s="10"/>
      <c r="I104" s="10"/>
      <c r="J104" s="10"/>
      <c r="K104" s="10"/>
      <c r="L104" s="10"/>
      <c r="M104" s="10"/>
      <c r="N104" s="10"/>
      <c r="O104" s="10" t="s">
        <v>82</v>
      </c>
    </row>
    <row r="105" ht="35.1" customHeight="1" spans="1:15">
      <c r="A105" s="10"/>
      <c r="B105" s="10" t="s">
        <v>1661</v>
      </c>
      <c r="C105" s="10" t="s">
        <v>70</v>
      </c>
      <c r="D105" s="6" t="str">
        <f t="shared" si="2"/>
        <v>女</v>
      </c>
      <c r="E105" s="6" t="str">
        <f t="shared" si="3"/>
        <v>1992**</v>
      </c>
      <c r="F105" s="10" t="s">
        <v>1662</v>
      </c>
      <c r="G105" s="10"/>
      <c r="H105" s="10"/>
      <c r="I105" s="10"/>
      <c r="J105" s="10"/>
      <c r="K105" s="10"/>
      <c r="L105" s="10"/>
      <c r="M105" s="10"/>
      <c r="N105" s="10"/>
      <c r="O105" s="10" t="s">
        <v>82</v>
      </c>
    </row>
    <row r="106" ht="35.1" customHeight="1" spans="1:15">
      <c r="A106" s="10"/>
      <c r="B106" s="10" t="s">
        <v>1663</v>
      </c>
      <c r="C106" s="10" t="s">
        <v>153</v>
      </c>
      <c r="D106" s="6" t="str">
        <f t="shared" si="2"/>
        <v>女</v>
      </c>
      <c r="E106" s="6" t="str">
        <f t="shared" si="3"/>
        <v>1923**</v>
      </c>
      <c r="F106" s="10" t="s">
        <v>1664</v>
      </c>
      <c r="G106" s="10"/>
      <c r="H106" s="10"/>
      <c r="I106" s="10"/>
      <c r="J106" s="10"/>
      <c r="K106" s="10"/>
      <c r="L106" s="10"/>
      <c r="M106" s="10"/>
      <c r="N106" s="10"/>
      <c r="O106" s="10" t="s">
        <v>1665</v>
      </c>
    </row>
    <row r="107" ht="35.1" customHeight="1" spans="1:15">
      <c r="A107" s="10"/>
      <c r="B107" s="10" t="s">
        <v>1666</v>
      </c>
      <c r="C107" s="19" t="s">
        <v>1667</v>
      </c>
      <c r="D107" s="6" t="str">
        <f t="shared" si="2"/>
        <v>男</v>
      </c>
      <c r="E107" s="6" t="str">
        <f t="shared" si="3"/>
        <v>1983**</v>
      </c>
      <c r="F107" s="10" t="s">
        <v>1668</v>
      </c>
      <c r="G107" s="10"/>
      <c r="H107" s="10"/>
      <c r="I107" s="10"/>
      <c r="J107" s="10"/>
      <c r="K107" s="10"/>
      <c r="L107" s="10"/>
      <c r="M107" s="10"/>
      <c r="N107" s="10"/>
      <c r="O107" s="10" t="s">
        <v>47</v>
      </c>
    </row>
    <row r="108" ht="42" customHeight="1" spans="1:15">
      <c r="A108" s="10"/>
      <c r="B108" s="10" t="s">
        <v>1669</v>
      </c>
      <c r="C108" s="10" t="s">
        <v>49</v>
      </c>
      <c r="D108" s="6" t="str">
        <f t="shared" si="2"/>
        <v>女</v>
      </c>
      <c r="E108" s="6" t="str">
        <f t="shared" si="3"/>
        <v>1982**</v>
      </c>
      <c r="F108" s="10" t="s">
        <v>1670</v>
      </c>
      <c r="G108" s="10"/>
      <c r="H108" s="10"/>
      <c r="I108" s="10"/>
      <c r="J108" s="10"/>
      <c r="K108" s="10"/>
      <c r="L108" s="10"/>
      <c r="M108" s="10"/>
      <c r="N108" s="10"/>
      <c r="O108" s="10" t="s">
        <v>82</v>
      </c>
    </row>
    <row r="109" ht="48" customHeight="1" spans="1:15">
      <c r="A109" s="10">
        <v>24</v>
      </c>
      <c r="B109" s="10" t="s">
        <v>1671</v>
      </c>
      <c r="C109" s="10" t="s">
        <v>42</v>
      </c>
      <c r="D109" s="6" t="str">
        <f t="shared" si="2"/>
        <v>男</v>
      </c>
      <c r="E109" s="6" t="str">
        <f t="shared" si="3"/>
        <v>1977**</v>
      </c>
      <c r="F109" s="10" t="s">
        <v>1672</v>
      </c>
      <c r="G109" s="10" t="s">
        <v>1452</v>
      </c>
      <c r="H109" s="10">
        <v>6</v>
      </c>
      <c r="I109" s="10">
        <v>4</v>
      </c>
      <c r="J109" s="10" t="s">
        <v>1673</v>
      </c>
      <c r="K109" s="10">
        <v>1.8</v>
      </c>
      <c r="L109" s="10">
        <v>1.77</v>
      </c>
      <c r="M109" s="10">
        <v>0.004</v>
      </c>
      <c r="N109" s="10" t="s">
        <v>1240</v>
      </c>
      <c r="O109" s="10" t="s">
        <v>47</v>
      </c>
    </row>
    <row r="110" ht="48" customHeight="1" spans="1:15">
      <c r="A110" s="10"/>
      <c r="B110" s="10" t="s">
        <v>1674</v>
      </c>
      <c r="C110" s="10" t="s">
        <v>56</v>
      </c>
      <c r="D110" s="6" t="str">
        <f t="shared" si="2"/>
        <v>女</v>
      </c>
      <c r="E110" s="6" t="str">
        <f t="shared" si="3"/>
        <v>1978**</v>
      </c>
      <c r="F110" s="10" t="s">
        <v>1675</v>
      </c>
      <c r="G110" s="10"/>
      <c r="H110" s="10"/>
      <c r="I110" s="10"/>
      <c r="J110" s="10"/>
      <c r="K110" s="10"/>
      <c r="L110" s="10"/>
      <c r="M110" s="10"/>
      <c r="N110" s="10"/>
      <c r="O110" s="10" t="s">
        <v>47</v>
      </c>
    </row>
    <row r="111" ht="48" customHeight="1" spans="1:15">
      <c r="A111" s="10"/>
      <c r="B111" s="10" t="s">
        <v>1676</v>
      </c>
      <c r="C111" s="10" t="s">
        <v>267</v>
      </c>
      <c r="D111" s="6" t="str">
        <f t="shared" si="2"/>
        <v>女</v>
      </c>
      <c r="E111" s="6" t="str">
        <f t="shared" si="3"/>
        <v>2000**</v>
      </c>
      <c r="F111" s="10" t="s">
        <v>1677</v>
      </c>
      <c r="G111" s="10"/>
      <c r="H111" s="10"/>
      <c r="I111" s="10"/>
      <c r="J111" s="10"/>
      <c r="K111" s="10"/>
      <c r="L111" s="10"/>
      <c r="M111" s="10"/>
      <c r="N111" s="10"/>
      <c r="O111" s="10" t="s">
        <v>47</v>
      </c>
    </row>
    <row r="112" ht="48" customHeight="1" spans="1:15">
      <c r="A112" s="10"/>
      <c r="B112" s="10" t="s">
        <v>1678</v>
      </c>
      <c r="C112" s="10" t="s">
        <v>830</v>
      </c>
      <c r="D112" s="6" t="str">
        <f t="shared" si="2"/>
        <v>男</v>
      </c>
      <c r="E112" s="6" t="str">
        <f t="shared" si="3"/>
        <v>1997**</v>
      </c>
      <c r="F112" s="10" t="s">
        <v>1679</v>
      </c>
      <c r="G112" s="10"/>
      <c r="H112" s="10"/>
      <c r="I112" s="10"/>
      <c r="J112" s="10"/>
      <c r="K112" s="10"/>
      <c r="L112" s="10"/>
      <c r="M112" s="10"/>
      <c r="N112" s="10"/>
      <c r="O112" s="10" t="s">
        <v>47</v>
      </c>
    </row>
    <row r="113" ht="35.1" customHeight="1" spans="1:15">
      <c r="A113" s="10">
        <v>25</v>
      </c>
      <c r="B113" s="10" t="s">
        <v>1680</v>
      </c>
      <c r="C113" s="10" t="s">
        <v>42</v>
      </c>
      <c r="D113" s="6" t="str">
        <f t="shared" si="2"/>
        <v>男</v>
      </c>
      <c r="E113" s="6" t="str">
        <f t="shared" si="3"/>
        <v>1952**</v>
      </c>
      <c r="F113" s="10" t="s">
        <v>1681</v>
      </c>
      <c r="G113" s="10" t="s">
        <v>1452</v>
      </c>
      <c r="H113" s="10">
        <v>8</v>
      </c>
      <c r="I113" s="10">
        <v>6</v>
      </c>
      <c r="J113" s="10" t="s">
        <v>1642</v>
      </c>
      <c r="K113" s="10">
        <v>2.75</v>
      </c>
      <c r="L113" s="10">
        <v>2.55</v>
      </c>
      <c r="M113" s="10">
        <v>0.025</v>
      </c>
      <c r="N113" s="10" t="s">
        <v>462</v>
      </c>
      <c r="O113" s="10" t="s">
        <v>82</v>
      </c>
    </row>
    <row r="114" ht="35.1" customHeight="1" spans="1:15">
      <c r="A114" s="10"/>
      <c r="B114" s="10" t="s">
        <v>1682</v>
      </c>
      <c r="C114" s="10" t="s">
        <v>56</v>
      </c>
      <c r="D114" s="6" t="str">
        <f t="shared" si="2"/>
        <v>女</v>
      </c>
      <c r="E114" s="6" t="str">
        <f t="shared" si="3"/>
        <v>1952**</v>
      </c>
      <c r="F114" s="10" t="s">
        <v>1683</v>
      </c>
      <c r="G114" s="10"/>
      <c r="H114" s="10"/>
      <c r="I114" s="10"/>
      <c r="J114" s="10"/>
      <c r="K114" s="10"/>
      <c r="L114" s="10"/>
      <c r="M114" s="10"/>
      <c r="N114" s="10"/>
      <c r="O114" s="10" t="s">
        <v>82</v>
      </c>
    </row>
    <row r="115" ht="35.1" customHeight="1" spans="1:15">
      <c r="A115" s="10"/>
      <c r="B115" s="10" t="s">
        <v>1684</v>
      </c>
      <c r="C115" s="10" t="s">
        <v>267</v>
      </c>
      <c r="D115" s="6" t="str">
        <f t="shared" si="2"/>
        <v>女</v>
      </c>
      <c r="E115" s="6" t="str">
        <f t="shared" si="3"/>
        <v>1977**</v>
      </c>
      <c r="F115" s="10" t="s">
        <v>1685</v>
      </c>
      <c r="G115" s="10"/>
      <c r="H115" s="10"/>
      <c r="I115" s="10"/>
      <c r="J115" s="10"/>
      <c r="K115" s="10"/>
      <c r="L115" s="10"/>
      <c r="M115" s="10"/>
      <c r="N115" s="10"/>
      <c r="O115" s="10" t="s">
        <v>82</v>
      </c>
    </row>
    <row r="116" ht="35.1" customHeight="1" spans="1:15">
      <c r="A116" s="10"/>
      <c r="B116" s="10" t="s">
        <v>1686</v>
      </c>
      <c r="C116" s="10" t="s">
        <v>272</v>
      </c>
      <c r="D116" s="6" t="str">
        <f t="shared" si="2"/>
        <v>女</v>
      </c>
      <c r="E116" s="6" t="str">
        <f t="shared" si="3"/>
        <v>1983**</v>
      </c>
      <c r="F116" s="10" t="s">
        <v>1687</v>
      </c>
      <c r="G116" s="10"/>
      <c r="H116" s="10"/>
      <c r="I116" s="10"/>
      <c r="J116" s="10"/>
      <c r="K116" s="10"/>
      <c r="L116" s="10"/>
      <c r="M116" s="10"/>
      <c r="N116" s="10"/>
      <c r="O116" s="10" t="s">
        <v>47</v>
      </c>
    </row>
    <row r="117" ht="35.1" customHeight="1" spans="1:15">
      <c r="A117" s="10"/>
      <c r="B117" s="10" t="s">
        <v>1688</v>
      </c>
      <c r="C117" s="10" t="s">
        <v>1689</v>
      </c>
      <c r="D117" s="6" t="str">
        <f t="shared" si="2"/>
        <v>男</v>
      </c>
      <c r="E117" s="6" t="str">
        <f t="shared" si="3"/>
        <v>1971**</v>
      </c>
      <c r="F117" s="10" t="s">
        <v>1690</v>
      </c>
      <c r="G117" s="10"/>
      <c r="H117" s="10"/>
      <c r="I117" s="10"/>
      <c r="J117" s="10"/>
      <c r="K117" s="10"/>
      <c r="L117" s="10"/>
      <c r="M117" s="10"/>
      <c r="N117" s="10"/>
      <c r="O117" s="10" t="s">
        <v>47</v>
      </c>
    </row>
    <row r="118" ht="35.1" customHeight="1" spans="1:15">
      <c r="A118" s="10"/>
      <c r="B118" s="10" t="s">
        <v>1691</v>
      </c>
      <c r="C118" s="10" t="s">
        <v>481</v>
      </c>
      <c r="D118" s="6" t="str">
        <f t="shared" si="2"/>
        <v>男</v>
      </c>
      <c r="E118" s="6" t="str">
        <f t="shared" si="3"/>
        <v>1998**</v>
      </c>
      <c r="F118" s="10" t="s">
        <v>1692</v>
      </c>
      <c r="G118" s="10"/>
      <c r="H118" s="10"/>
      <c r="I118" s="10"/>
      <c r="J118" s="10"/>
      <c r="K118" s="10"/>
      <c r="L118" s="10"/>
      <c r="M118" s="10"/>
      <c r="N118" s="10"/>
      <c r="O118" s="10" t="s">
        <v>47</v>
      </c>
    </row>
    <row r="119" ht="48" customHeight="1" spans="1:15">
      <c r="A119" s="10">
        <v>26</v>
      </c>
      <c r="B119" s="10" t="s">
        <v>1693</v>
      </c>
      <c r="C119" s="10" t="s">
        <v>42</v>
      </c>
      <c r="D119" s="6" t="str">
        <f t="shared" si="2"/>
        <v>男</v>
      </c>
      <c r="E119" s="6" t="str">
        <f t="shared" si="3"/>
        <v>1966**</v>
      </c>
      <c r="F119" s="10" t="s">
        <v>1694</v>
      </c>
      <c r="G119" s="10" t="s">
        <v>1452</v>
      </c>
      <c r="H119" s="10">
        <v>5</v>
      </c>
      <c r="I119" s="10">
        <v>5</v>
      </c>
      <c r="J119" s="10" t="s">
        <v>1695</v>
      </c>
      <c r="K119" s="10">
        <v>3.25</v>
      </c>
      <c r="L119" s="10">
        <v>2.62</v>
      </c>
      <c r="M119" s="10">
        <v>0.126</v>
      </c>
      <c r="N119" s="10" t="s">
        <v>1211</v>
      </c>
      <c r="O119" s="10" t="s">
        <v>82</v>
      </c>
    </row>
    <row r="120" ht="48" customHeight="1" spans="1:15">
      <c r="A120" s="10"/>
      <c r="B120" s="10" t="s">
        <v>1696</v>
      </c>
      <c r="C120" s="10" t="s">
        <v>56</v>
      </c>
      <c r="D120" s="6" t="str">
        <f t="shared" si="2"/>
        <v>女</v>
      </c>
      <c r="E120" s="6" t="str">
        <f t="shared" si="3"/>
        <v>1970**</v>
      </c>
      <c r="F120" s="10" t="s">
        <v>1697</v>
      </c>
      <c r="G120" s="10"/>
      <c r="H120" s="10"/>
      <c r="I120" s="10"/>
      <c r="J120" s="10"/>
      <c r="K120" s="10"/>
      <c r="L120" s="10"/>
      <c r="M120" s="10"/>
      <c r="N120" s="10"/>
      <c r="O120" s="10" t="s">
        <v>82</v>
      </c>
    </row>
    <row r="121" ht="48" customHeight="1" spans="1:15">
      <c r="A121" s="10"/>
      <c r="B121" s="10" t="s">
        <v>1698</v>
      </c>
      <c r="C121" s="10" t="s">
        <v>73</v>
      </c>
      <c r="D121" s="6" t="str">
        <f t="shared" si="2"/>
        <v>男</v>
      </c>
      <c r="E121" s="6" t="str">
        <f t="shared" si="3"/>
        <v>2000**</v>
      </c>
      <c r="F121" s="10" t="s">
        <v>1699</v>
      </c>
      <c r="G121" s="10"/>
      <c r="H121" s="10"/>
      <c r="I121" s="10"/>
      <c r="J121" s="10"/>
      <c r="K121" s="10"/>
      <c r="L121" s="10"/>
      <c r="M121" s="10"/>
      <c r="N121" s="10"/>
      <c r="O121" s="10" t="s">
        <v>82</v>
      </c>
    </row>
    <row r="122" ht="48" customHeight="1" spans="1:15">
      <c r="A122" s="10"/>
      <c r="B122" s="10" t="s">
        <v>1700</v>
      </c>
      <c r="C122" s="10" t="s">
        <v>388</v>
      </c>
      <c r="D122" s="6" t="str">
        <f t="shared" si="2"/>
        <v>男</v>
      </c>
      <c r="E122" s="6" t="str">
        <f t="shared" si="3"/>
        <v>1991**</v>
      </c>
      <c r="F122" s="10" t="s">
        <v>1701</v>
      </c>
      <c r="G122" s="10"/>
      <c r="H122" s="10"/>
      <c r="I122" s="10"/>
      <c r="J122" s="10"/>
      <c r="K122" s="10"/>
      <c r="L122" s="10"/>
      <c r="M122" s="10"/>
      <c r="N122" s="10"/>
      <c r="O122" s="10" t="s">
        <v>47</v>
      </c>
    </row>
    <row r="123" ht="48" customHeight="1" spans="1:15">
      <c r="A123" s="10"/>
      <c r="B123" s="10" t="s">
        <v>1702</v>
      </c>
      <c r="C123" s="10" t="s">
        <v>153</v>
      </c>
      <c r="D123" s="6" t="str">
        <f t="shared" si="2"/>
        <v>女</v>
      </c>
      <c r="E123" s="6" t="str">
        <f t="shared" si="3"/>
        <v>1938**</v>
      </c>
      <c r="F123" s="10" t="s">
        <v>1703</v>
      </c>
      <c r="G123" s="10"/>
      <c r="H123" s="10"/>
      <c r="I123" s="10"/>
      <c r="J123" s="10"/>
      <c r="K123" s="10"/>
      <c r="L123" s="10"/>
      <c r="M123" s="10"/>
      <c r="N123" s="10"/>
      <c r="O123" s="10" t="s">
        <v>1704</v>
      </c>
    </row>
    <row r="124" ht="51" customHeight="1" spans="1:15">
      <c r="A124" s="10">
        <v>27</v>
      </c>
      <c r="B124" s="10" t="s">
        <v>1705</v>
      </c>
      <c r="C124" s="10" t="s">
        <v>42</v>
      </c>
      <c r="D124" s="6" t="str">
        <f t="shared" si="2"/>
        <v>女</v>
      </c>
      <c r="E124" s="6" t="str">
        <f t="shared" si="3"/>
        <v>1952**</v>
      </c>
      <c r="F124" s="10" t="s">
        <v>1706</v>
      </c>
      <c r="G124" s="10" t="s">
        <v>1452</v>
      </c>
      <c r="H124" s="10">
        <v>4</v>
      </c>
      <c r="I124" s="10">
        <v>4</v>
      </c>
      <c r="J124" s="10" t="s">
        <v>1239</v>
      </c>
      <c r="K124" s="10">
        <v>1.829</v>
      </c>
      <c r="L124" s="10">
        <v>1.829</v>
      </c>
      <c r="M124" s="10">
        <v>0</v>
      </c>
      <c r="N124" s="10" t="s">
        <v>1240</v>
      </c>
      <c r="O124" s="10" t="s">
        <v>82</v>
      </c>
    </row>
    <row r="125" ht="51" customHeight="1" spans="1:15">
      <c r="A125" s="10"/>
      <c r="B125" s="10" t="s">
        <v>1707</v>
      </c>
      <c r="C125" s="19" t="s">
        <v>1510</v>
      </c>
      <c r="D125" s="6" t="str">
        <f t="shared" si="2"/>
        <v>女</v>
      </c>
      <c r="E125" s="6" t="str">
        <f t="shared" si="3"/>
        <v>1978**</v>
      </c>
      <c r="F125" s="10" t="s">
        <v>1708</v>
      </c>
      <c r="G125" s="10"/>
      <c r="H125" s="10"/>
      <c r="I125" s="10"/>
      <c r="J125" s="10"/>
      <c r="K125" s="10"/>
      <c r="L125" s="10"/>
      <c r="M125" s="10"/>
      <c r="N125" s="10"/>
      <c r="O125" s="10" t="s">
        <v>82</v>
      </c>
    </row>
    <row r="126" ht="51" customHeight="1" spans="1:15">
      <c r="A126" s="10"/>
      <c r="B126" s="10" t="s">
        <v>1709</v>
      </c>
      <c r="C126" s="10" t="s">
        <v>330</v>
      </c>
      <c r="D126" s="6" t="str">
        <f t="shared" si="2"/>
        <v>男</v>
      </c>
      <c r="E126" s="6" t="str">
        <f t="shared" si="3"/>
        <v>1972**</v>
      </c>
      <c r="F126" s="10" t="s">
        <v>1710</v>
      </c>
      <c r="G126" s="10"/>
      <c r="H126" s="10"/>
      <c r="I126" s="10"/>
      <c r="J126" s="10"/>
      <c r="K126" s="10"/>
      <c r="L126" s="10"/>
      <c r="M126" s="10"/>
      <c r="N126" s="10"/>
      <c r="O126" s="10" t="s">
        <v>47</v>
      </c>
    </row>
    <row r="127" ht="51" customHeight="1" spans="1:15">
      <c r="A127" s="10"/>
      <c r="B127" s="10" t="s">
        <v>1711</v>
      </c>
      <c r="C127" s="10" t="s">
        <v>481</v>
      </c>
      <c r="D127" s="6" t="str">
        <f t="shared" si="2"/>
        <v>男</v>
      </c>
      <c r="E127" s="6" t="str">
        <f t="shared" si="3"/>
        <v>2000**</v>
      </c>
      <c r="F127" s="10" t="s">
        <v>1712</v>
      </c>
      <c r="G127" s="10"/>
      <c r="H127" s="10"/>
      <c r="I127" s="10"/>
      <c r="J127" s="10"/>
      <c r="K127" s="10"/>
      <c r="L127" s="10"/>
      <c r="M127" s="10"/>
      <c r="N127" s="10"/>
      <c r="O127" s="10" t="s">
        <v>47</v>
      </c>
    </row>
    <row r="128" ht="57" customHeight="1" spans="1:15">
      <c r="A128" s="10">
        <v>28</v>
      </c>
      <c r="B128" s="10" t="s">
        <v>1713</v>
      </c>
      <c r="C128" s="10" t="s">
        <v>42</v>
      </c>
      <c r="D128" s="6" t="str">
        <f t="shared" si="2"/>
        <v>男</v>
      </c>
      <c r="E128" s="6" t="str">
        <f t="shared" si="3"/>
        <v>1965**</v>
      </c>
      <c r="F128" s="10" t="s">
        <v>1714</v>
      </c>
      <c r="G128" s="10" t="s">
        <v>1452</v>
      </c>
      <c r="H128" s="10">
        <v>4</v>
      </c>
      <c r="I128" s="10">
        <v>4</v>
      </c>
      <c r="J128" s="10" t="s">
        <v>1226</v>
      </c>
      <c r="K128" s="10">
        <v>3</v>
      </c>
      <c r="L128" s="10">
        <v>2.52</v>
      </c>
      <c r="M128" s="10">
        <v>0.12</v>
      </c>
      <c r="N128" s="10" t="s">
        <v>1211</v>
      </c>
      <c r="O128" s="10"/>
    </row>
    <row r="129" ht="57" customHeight="1" spans="1:15">
      <c r="A129" s="10"/>
      <c r="B129" s="10" t="s">
        <v>1715</v>
      </c>
      <c r="C129" s="10" t="s">
        <v>56</v>
      </c>
      <c r="D129" s="6" t="str">
        <f t="shared" ref="D129:D147" si="4">IF(MOD(MID(F129,17,1),2),"男","女")</f>
        <v>女</v>
      </c>
      <c r="E129" s="6" t="str">
        <f t="shared" ref="E129:E147" si="5">TEXT(MID(F129,7,6),"0000-00")</f>
        <v>1963**</v>
      </c>
      <c r="F129" s="10" t="s">
        <v>90</v>
      </c>
      <c r="G129" s="10"/>
      <c r="H129" s="10"/>
      <c r="I129" s="10"/>
      <c r="J129" s="10"/>
      <c r="K129" s="10"/>
      <c r="L129" s="10"/>
      <c r="M129" s="10"/>
      <c r="N129" s="10"/>
      <c r="O129" s="10"/>
    </row>
    <row r="130" ht="57" customHeight="1" spans="1:15">
      <c r="A130" s="10"/>
      <c r="B130" s="10" t="s">
        <v>1716</v>
      </c>
      <c r="C130" s="10" t="s">
        <v>70</v>
      </c>
      <c r="D130" s="6" t="str">
        <f t="shared" si="4"/>
        <v>女</v>
      </c>
      <c r="E130" s="6" t="str">
        <f t="shared" si="5"/>
        <v>1993**</v>
      </c>
      <c r="F130" s="10" t="s">
        <v>1717</v>
      </c>
      <c r="G130" s="10"/>
      <c r="H130" s="10"/>
      <c r="I130" s="10"/>
      <c r="J130" s="10"/>
      <c r="K130" s="10"/>
      <c r="L130" s="10"/>
      <c r="M130" s="10"/>
      <c r="N130" s="10"/>
      <c r="O130" s="10"/>
    </row>
    <row r="131" ht="57" customHeight="1" spans="1:15">
      <c r="A131" s="10"/>
      <c r="B131" s="10" t="s">
        <v>1718</v>
      </c>
      <c r="C131" s="10" t="s">
        <v>73</v>
      </c>
      <c r="D131" s="6" t="str">
        <f t="shared" si="4"/>
        <v>男</v>
      </c>
      <c r="E131" s="6" t="str">
        <f t="shared" si="5"/>
        <v>1988**</v>
      </c>
      <c r="F131" s="10" t="s">
        <v>1719</v>
      </c>
      <c r="G131" s="10"/>
      <c r="H131" s="10"/>
      <c r="I131" s="10"/>
      <c r="J131" s="10"/>
      <c r="K131" s="10"/>
      <c r="L131" s="10"/>
      <c r="M131" s="10"/>
      <c r="N131" s="10"/>
      <c r="O131" s="10"/>
    </row>
    <row r="132" ht="35.1" customHeight="1" spans="1:15">
      <c r="A132" s="10">
        <v>29</v>
      </c>
      <c r="B132" s="10" t="s">
        <v>1720</v>
      </c>
      <c r="C132" s="10" t="s">
        <v>42</v>
      </c>
      <c r="D132" s="6" t="str">
        <f t="shared" si="4"/>
        <v>男</v>
      </c>
      <c r="E132" s="6" t="str">
        <f t="shared" si="5"/>
        <v>1965**</v>
      </c>
      <c r="F132" s="10" t="s">
        <v>1721</v>
      </c>
      <c r="G132" s="10" t="s">
        <v>1452</v>
      </c>
      <c r="H132" s="10">
        <v>5</v>
      </c>
      <c r="I132" s="10">
        <v>5</v>
      </c>
      <c r="J132" s="10" t="s">
        <v>1722</v>
      </c>
      <c r="K132" s="10">
        <v>4.57</v>
      </c>
      <c r="L132" s="10">
        <v>4.57</v>
      </c>
      <c r="M132" s="10">
        <v>0</v>
      </c>
      <c r="N132" s="10" t="s">
        <v>1723</v>
      </c>
      <c r="O132" s="10" t="s">
        <v>82</v>
      </c>
    </row>
    <row r="133" ht="35.1" customHeight="1" spans="1:15">
      <c r="A133" s="10"/>
      <c r="B133" s="10" t="s">
        <v>1724</v>
      </c>
      <c r="C133" s="10" t="s">
        <v>56</v>
      </c>
      <c r="D133" s="6" t="str">
        <f t="shared" si="4"/>
        <v>女</v>
      </c>
      <c r="E133" s="6" t="str">
        <f t="shared" si="5"/>
        <v>1968**</v>
      </c>
      <c r="F133" s="10" t="s">
        <v>1725</v>
      </c>
      <c r="G133" s="10"/>
      <c r="H133" s="10"/>
      <c r="I133" s="10"/>
      <c r="J133" s="10"/>
      <c r="K133" s="10"/>
      <c r="L133" s="10"/>
      <c r="M133" s="10"/>
      <c r="N133" s="10"/>
      <c r="O133" s="10" t="s">
        <v>82</v>
      </c>
    </row>
    <row r="134" ht="35.1" customHeight="1" spans="1:15">
      <c r="A134" s="10"/>
      <c r="B134" s="10" t="s">
        <v>1726</v>
      </c>
      <c r="C134" s="10" t="s">
        <v>267</v>
      </c>
      <c r="D134" s="6" t="str">
        <f t="shared" si="4"/>
        <v>女</v>
      </c>
      <c r="E134" s="6" t="str">
        <f t="shared" si="5"/>
        <v>1990**</v>
      </c>
      <c r="F134" s="10" t="s">
        <v>1727</v>
      </c>
      <c r="G134" s="10"/>
      <c r="H134" s="10"/>
      <c r="I134" s="10"/>
      <c r="J134" s="10"/>
      <c r="K134" s="10"/>
      <c r="L134" s="10"/>
      <c r="M134" s="10"/>
      <c r="N134" s="10"/>
      <c r="O134" s="10" t="s">
        <v>82</v>
      </c>
    </row>
    <row r="135" ht="35.1" customHeight="1" spans="1:15">
      <c r="A135" s="10"/>
      <c r="B135" s="10" t="s">
        <v>1728</v>
      </c>
      <c r="C135" s="10" t="s">
        <v>272</v>
      </c>
      <c r="D135" s="6" t="str">
        <f t="shared" si="4"/>
        <v>女</v>
      </c>
      <c r="E135" s="6" t="str">
        <f t="shared" si="5"/>
        <v>1997**</v>
      </c>
      <c r="F135" s="10" t="s">
        <v>1729</v>
      </c>
      <c r="G135" s="10"/>
      <c r="H135" s="10"/>
      <c r="I135" s="10"/>
      <c r="J135" s="10"/>
      <c r="K135" s="10"/>
      <c r="L135" s="10"/>
      <c r="M135" s="10"/>
      <c r="N135" s="10"/>
      <c r="O135" s="10"/>
    </row>
    <row r="136" s="2" customFormat="1" ht="35.1" customHeight="1" spans="1:15">
      <c r="A136" s="10"/>
      <c r="B136" s="10" t="s">
        <v>1730</v>
      </c>
      <c r="C136" s="10" t="s">
        <v>247</v>
      </c>
      <c r="D136" s="6" t="str">
        <f t="shared" si="4"/>
        <v>男</v>
      </c>
      <c r="E136" s="6" t="str">
        <f t="shared" si="5"/>
        <v>1934**</v>
      </c>
      <c r="F136" s="10" t="s">
        <v>1731</v>
      </c>
      <c r="G136" s="10"/>
      <c r="H136" s="10"/>
      <c r="I136" s="10"/>
      <c r="J136" s="10"/>
      <c r="K136" s="10"/>
      <c r="L136" s="10"/>
      <c r="M136" s="10"/>
      <c r="N136" s="10"/>
      <c r="O136" s="10" t="s">
        <v>1732</v>
      </c>
    </row>
    <row r="137" s="88" customFormat="1" ht="41.1" customHeight="1" spans="1:15">
      <c r="A137" s="6">
        <v>30</v>
      </c>
      <c r="B137" s="10" t="s">
        <v>1733</v>
      </c>
      <c r="C137" s="10" t="s">
        <v>42</v>
      </c>
      <c r="D137" s="6" t="str">
        <f t="shared" si="4"/>
        <v>女</v>
      </c>
      <c r="E137" s="6" t="str">
        <f t="shared" si="5"/>
        <v>1970**</v>
      </c>
      <c r="F137" s="10" t="s">
        <v>1734</v>
      </c>
      <c r="G137" s="6" t="s">
        <v>1452</v>
      </c>
      <c r="H137" s="6">
        <v>3</v>
      </c>
      <c r="I137" s="6">
        <v>3</v>
      </c>
      <c r="J137" s="6" t="s">
        <v>1735</v>
      </c>
      <c r="K137" s="6">
        <v>1.8</v>
      </c>
      <c r="L137" s="6">
        <v>1.8</v>
      </c>
      <c r="M137" s="6">
        <v>0</v>
      </c>
      <c r="N137" s="6" t="s">
        <v>46</v>
      </c>
      <c r="O137" s="6" t="s">
        <v>82</v>
      </c>
    </row>
    <row r="138" s="88" customFormat="1" customHeight="1" spans="1:15">
      <c r="A138" s="6"/>
      <c r="B138" s="10" t="s">
        <v>1736</v>
      </c>
      <c r="C138" s="10" t="s">
        <v>70</v>
      </c>
      <c r="D138" s="6" t="str">
        <f t="shared" si="4"/>
        <v>女</v>
      </c>
      <c r="E138" s="6" t="str">
        <f t="shared" si="5"/>
        <v>1995**</v>
      </c>
      <c r="F138" s="10" t="s">
        <v>1737</v>
      </c>
      <c r="G138" s="6"/>
      <c r="H138" s="6"/>
      <c r="I138" s="6"/>
      <c r="J138" s="6"/>
      <c r="K138" s="6"/>
      <c r="L138" s="6"/>
      <c r="M138" s="6"/>
      <c r="N138" s="6"/>
      <c r="O138" s="6" t="s">
        <v>82</v>
      </c>
    </row>
    <row r="139" s="88" customFormat="1" ht="36" customHeight="1" spans="1:15">
      <c r="A139" s="6"/>
      <c r="B139" s="10" t="s">
        <v>1738</v>
      </c>
      <c r="C139" s="10" t="s">
        <v>1739</v>
      </c>
      <c r="D139" s="6" t="str">
        <f t="shared" si="4"/>
        <v>男</v>
      </c>
      <c r="E139" s="6" t="str">
        <f t="shared" si="5"/>
        <v>1968**</v>
      </c>
      <c r="F139" s="10" t="s">
        <v>1740</v>
      </c>
      <c r="G139" s="6"/>
      <c r="H139" s="6"/>
      <c r="I139" s="6"/>
      <c r="J139" s="6"/>
      <c r="K139" s="6"/>
      <c r="L139" s="6"/>
      <c r="M139" s="6"/>
      <c r="N139" s="6"/>
      <c r="O139" s="6" t="s">
        <v>1741</v>
      </c>
    </row>
    <row r="140" s="24" customFormat="1" ht="53.1" customHeight="1" spans="1:15">
      <c r="A140" s="6">
        <v>31</v>
      </c>
      <c r="B140" s="10" t="s">
        <v>1742</v>
      </c>
      <c r="C140" s="10" t="s">
        <v>42</v>
      </c>
      <c r="D140" s="6" t="str">
        <f t="shared" si="4"/>
        <v>男</v>
      </c>
      <c r="E140" s="6" t="str">
        <f t="shared" si="5"/>
        <v>1963**</v>
      </c>
      <c r="F140" s="10" t="s">
        <v>1743</v>
      </c>
      <c r="G140" s="6" t="s">
        <v>1452</v>
      </c>
      <c r="H140" s="6">
        <v>5</v>
      </c>
      <c r="I140" s="6">
        <v>5</v>
      </c>
      <c r="J140" s="6" t="s">
        <v>1744</v>
      </c>
      <c r="K140" s="6">
        <v>3.3</v>
      </c>
      <c r="L140" s="6">
        <v>3.3</v>
      </c>
      <c r="M140" s="6">
        <v>0</v>
      </c>
      <c r="N140" s="6" t="s">
        <v>1240</v>
      </c>
      <c r="O140" s="10" t="s">
        <v>47</v>
      </c>
    </row>
    <row r="141" s="24" customFormat="1" ht="53.1" customHeight="1" spans="1:15">
      <c r="A141" s="6"/>
      <c r="B141" s="10" t="s">
        <v>1745</v>
      </c>
      <c r="C141" s="10" t="s">
        <v>56</v>
      </c>
      <c r="D141" s="6" t="str">
        <f t="shared" si="4"/>
        <v>女</v>
      </c>
      <c r="E141" s="6" t="str">
        <f t="shared" si="5"/>
        <v>1963**</v>
      </c>
      <c r="F141" s="10" t="s">
        <v>1746</v>
      </c>
      <c r="G141" s="6"/>
      <c r="H141" s="6"/>
      <c r="I141" s="6"/>
      <c r="J141" s="6"/>
      <c r="K141" s="6"/>
      <c r="L141" s="6"/>
      <c r="M141" s="6"/>
      <c r="N141" s="6"/>
      <c r="O141" s="6" t="s">
        <v>82</v>
      </c>
    </row>
    <row r="142" s="24" customFormat="1" ht="53.1" customHeight="1" spans="1:15">
      <c r="A142" s="6"/>
      <c r="B142" s="10" t="s">
        <v>1747</v>
      </c>
      <c r="C142" s="10" t="s">
        <v>70</v>
      </c>
      <c r="D142" s="6" t="str">
        <f t="shared" si="4"/>
        <v>女</v>
      </c>
      <c r="E142" s="6" t="str">
        <f t="shared" si="5"/>
        <v>1987**</v>
      </c>
      <c r="F142" s="10" t="s">
        <v>1748</v>
      </c>
      <c r="G142" s="6"/>
      <c r="H142" s="6"/>
      <c r="I142" s="6"/>
      <c r="J142" s="6"/>
      <c r="K142" s="6"/>
      <c r="L142" s="6"/>
      <c r="M142" s="6"/>
      <c r="N142" s="6"/>
      <c r="O142" s="10" t="s">
        <v>47</v>
      </c>
    </row>
    <row r="143" s="24" customFormat="1" ht="53.1" customHeight="1" spans="1:15">
      <c r="A143" s="6"/>
      <c r="B143" s="10" t="s">
        <v>1749</v>
      </c>
      <c r="C143" s="10" t="s">
        <v>73</v>
      </c>
      <c r="D143" s="6" t="str">
        <f t="shared" si="4"/>
        <v>男</v>
      </c>
      <c r="E143" s="6" t="str">
        <f t="shared" si="5"/>
        <v>1989**</v>
      </c>
      <c r="F143" s="10" t="s">
        <v>1750</v>
      </c>
      <c r="G143" s="6"/>
      <c r="H143" s="6"/>
      <c r="I143" s="6"/>
      <c r="J143" s="6"/>
      <c r="K143" s="6"/>
      <c r="L143" s="6"/>
      <c r="M143" s="6"/>
      <c r="N143" s="6"/>
      <c r="O143" s="6" t="s">
        <v>82</v>
      </c>
    </row>
    <row r="144" s="24" customFormat="1" ht="53.1" customHeight="1" spans="1:15">
      <c r="A144" s="6"/>
      <c r="B144" s="10" t="s">
        <v>1751</v>
      </c>
      <c r="C144" s="10" t="s">
        <v>1752</v>
      </c>
      <c r="D144" s="6" t="str">
        <f t="shared" si="4"/>
        <v>男</v>
      </c>
      <c r="E144" s="6" t="str">
        <f t="shared" si="5"/>
        <v>1966**</v>
      </c>
      <c r="F144" s="10" t="s">
        <v>1753</v>
      </c>
      <c r="G144" s="6"/>
      <c r="H144" s="6"/>
      <c r="I144" s="6"/>
      <c r="J144" s="6"/>
      <c r="K144" s="6"/>
      <c r="L144" s="6"/>
      <c r="M144" s="6"/>
      <c r="N144" s="6"/>
      <c r="O144" s="6"/>
    </row>
    <row r="145" ht="35.1" customHeight="1" spans="1:15">
      <c r="A145" s="6">
        <v>32</v>
      </c>
      <c r="B145" s="6" t="s">
        <v>1754</v>
      </c>
      <c r="C145" s="6" t="s">
        <v>42</v>
      </c>
      <c r="D145" s="6" t="str">
        <f t="shared" si="4"/>
        <v>男</v>
      </c>
      <c r="E145" s="6" t="str">
        <f t="shared" si="5"/>
        <v>1972**</v>
      </c>
      <c r="F145" s="6" t="s">
        <v>947</v>
      </c>
      <c r="G145" s="6" t="s">
        <v>1452</v>
      </c>
      <c r="H145" s="6">
        <v>3</v>
      </c>
      <c r="I145" s="6">
        <v>3</v>
      </c>
      <c r="J145" s="6" t="s">
        <v>1755</v>
      </c>
      <c r="K145" s="6">
        <v>1.79</v>
      </c>
      <c r="L145" s="6">
        <v>1.32</v>
      </c>
      <c r="M145" s="6">
        <v>0.156</v>
      </c>
      <c r="N145" s="6" t="s">
        <v>1756</v>
      </c>
      <c r="O145" s="6" t="s">
        <v>82</v>
      </c>
    </row>
    <row r="146" ht="63.95" customHeight="1" spans="1:15">
      <c r="A146" s="6"/>
      <c r="B146" s="6" t="s">
        <v>1757</v>
      </c>
      <c r="C146" s="6" t="s">
        <v>56</v>
      </c>
      <c r="D146" s="6" t="str">
        <f t="shared" si="4"/>
        <v>女</v>
      </c>
      <c r="E146" s="6" t="str">
        <f t="shared" si="5"/>
        <v>1973**</v>
      </c>
      <c r="F146" s="6" t="s">
        <v>1758</v>
      </c>
      <c r="G146" s="6"/>
      <c r="H146" s="6"/>
      <c r="I146" s="6"/>
      <c r="J146" s="6"/>
      <c r="K146" s="6"/>
      <c r="L146" s="6"/>
      <c r="M146" s="6"/>
      <c r="N146" s="6"/>
      <c r="O146" s="6" t="s">
        <v>82</v>
      </c>
    </row>
    <row r="147" ht="75" customHeight="1" spans="1:15">
      <c r="A147" s="6"/>
      <c r="B147" s="6" t="s">
        <v>1759</v>
      </c>
      <c r="C147" s="6" t="s">
        <v>70</v>
      </c>
      <c r="D147" s="6" t="str">
        <f t="shared" si="4"/>
        <v>女</v>
      </c>
      <c r="E147" s="6" t="str">
        <f t="shared" si="5"/>
        <v>2002**</v>
      </c>
      <c r="F147" s="6" t="s">
        <v>1760</v>
      </c>
      <c r="G147" s="6"/>
      <c r="H147" s="6"/>
      <c r="I147" s="6"/>
      <c r="J147" s="6"/>
      <c r="K147" s="6"/>
      <c r="L147" s="6"/>
      <c r="M147" s="6"/>
      <c r="N147" s="6"/>
      <c r="O147" s="6" t="s">
        <v>82</v>
      </c>
    </row>
  </sheetData>
  <autoFilter xmlns:etc="http://www.wps.cn/officeDocument/2017/etCustomData" ref="A2:O147" etc:filterBottomFollowUsedRange="0">
    <extLst/>
  </autoFilter>
  <mergeCells count="289">
    <mergeCell ref="A1:O1"/>
    <mergeCell ref="A3:A10"/>
    <mergeCell ref="A11:A15"/>
    <mergeCell ref="A16:A20"/>
    <mergeCell ref="A21:A24"/>
    <mergeCell ref="A25:A28"/>
    <mergeCell ref="A29:A32"/>
    <mergeCell ref="A33:A37"/>
    <mergeCell ref="A38:A40"/>
    <mergeCell ref="A41:A43"/>
    <mergeCell ref="A44:A48"/>
    <mergeCell ref="A49:A53"/>
    <mergeCell ref="A54:A57"/>
    <mergeCell ref="A58:A61"/>
    <mergeCell ref="A62:A65"/>
    <mergeCell ref="A66:A70"/>
    <mergeCell ref="A71:A75"/>
    <mergeCell ref="A76:A80"/>
    <mergeCell ref="A81:A83"/>
    <mergeCell ref="A84:A90"/>
    <mergeCell ref="A91:A94"/>
    <mergeCell ref="A95:A98"/>
    <mergeCell ref="A99:A102"/>
    <mergeCell ref="A103:A108"/>
    <mergeCell ref="A109:A112"/>
    <mergeCell ref="A113:A118"/>
    <mergeCell ref="A119:A123"/>
    <mergeCell ref="A124:A127"/>
    <mergeCell ref="A128:A131"/>
    <mergeCell ref="A132:A136"/>
    <mergeCell ref="A137:A139"/>
    <mergeCell ref="A140:A144"/>
    <mergeCell ref="A145:A147"/>
    <mergeCell ref="G3:G10"/>
    <mergeCell ref="G11:G15"/>
    <mergeCell ref="G16:G20"/>
    <mergeCell ref="G21:G24"/>
    <mergeCell ref="G25:G28"/>
    <mergeCell ref="G29:G32"/>
    <mergeCell ref="G33:G37"/>
    <mergeCell ref="G38:G40"/>
    <mergeCell ref="G41:G43"/>
    <mergeCell ref="G44:G48"/>
    <mergeCell ref="G49:G53"/>
    <mergeCell ref="G54:G57"/>
    <mergeCell ref="G58:G61"/>
    <mergeCell ref="G62:G65"/>
    <mergeCell ref="G66:G70"/>
    <mergeCell ref="G71:G75"/>
    <mergeCell ref="G76:G80"/>
    <mergeCell ref="G81:G83"/>
    <mergeCell ref="G84:G90"/>
    <mergeCell ref="G91:G94"/>
    <mergeCell ref="G95:G98"/>
    <mergeCell ref="G99:G102"/>
    <mergeCell ref="G103:G108"/>
    <mergeCell ref="G109:G112"/>
    <mergeCell ref="G113:G118"/>
    <mergeCell ref="G119:G123"/>
    <mergeCell ref="G124:G127"/>
    <mergeCell ref="G128:G131"/>
    <mergeCell ref="G132:G136"/>
    <mergeCell ref="G137:G139"/>
    <mergeCell ref="G140:G144"/>
    <mergeCell ref="G145:G147"/>
    <mergeCell ref="H3:H10"/>
    <mergeCell ref="H11:H15"/>
    <mergeCell ref="H16:H20"/>
    <mergeCell ref="H21:H24"/>
    <mergeCell ref="H25:H28"/>
    <mergeCell ref="H29:H32"/>
    <mergeCell ref="H33:H37"/>
    <mergeCell ref="H38:H40"/>
    <mergeCell ref="H41:H43"/>
    <mergeCell ref="H44:H48"/>
    <mergeCell ref="H49:H53"/>
    <mergeCell ref="H54:H57"/>
    <mergeCell ref="H58:H61"/>
    <mergeCell ref="H62:H65"/>
    <mergeCell ref="H66:H70"/>
    <mergeCell ref="H71:H75"/>
    <mergeCell ref="H76:H80"/>
    <mergeCell ref="H81:H83"/>
    <mergeCell ref="H84:H90"/>
    <mergeCell ref="H91:H94"/>
    <mergeCell ref="H95:H98"/>
    <mergeCell ref="H99:H102"/>
    <mergeCell ref="H103:H108"/>
    <mergeCell ref="H109:H112"/>
    <mergeCell ref="H113:H118"/>
    <mergeCell ref="H119:H123"/>
    <mergeCell ref="H124:H127"/>
    <mergeCell ref="H128:H131"/>
    <mergeCell ref="H132:H136"/>
    <mergeCell ref="H137:H139"/>
    <mergeCell ref="H140:H144"/>
    <mergeCell ref="H145:H147"/>
    <mergeCell ref="I3:I10"/>
    <mergeCell ref="I11:I15"/>
    <mergeCell ref="I16:I20"/>
    <mergeCell ref="I21:I24"/>
    <mergeCell ref="I25:I28"/>
    <mergeCell ref="I29:I32"/>
    <mergeCell ref="I33:I37"/>
    <mergeCell ref="I38:I40"/>
    <mergeCell ref="I41:I43"/>
    <mergeCell ref="I44:I48"/>
    <mergeCell ref="I49:I53"/>
    <mergeCell ref="I54:I57"/>
    <mergeCell ref="I58:I61"/>
    <mergeCell ref="I62:I65"/>
    <mergeCell ref="I66:I70"/>
    <mergeCell ref="I71:I75"/>
    <mergeCell ref="I76:I80"/>
    <mergeCell ref="I81:I83"/>
    <mergeCell ref="I84:I90"/>
    <mergeCell ref="I91:I94"/>
    <mergeCell ref="I95:I98"/>
    <mergeCell ref="I99:I102"/>
    <mergeCell ref="I103:I108"/>
    <mergeCell ref="I109:I112"/>
    <mergeCell ref="I113:I118"/>
    <mergeCell ref="I119:I123"/>
    <mergeCell ref="I124:I127"/>
    <mergeCell ref="I128:I131"/>
    <mergeCell ref="I132:I136"/>
    <mergeCell ref="I137:I139"/>
    <mergeCell ref="I140:I144"/>
    <mergeCell ref="I145:I147"/>
    <mergeCell ref="J3:J10"/>
    <mergeCell ref="J11:J15"/>
    <mergeCell ref="J16:J20"/>
    <mergeCell ref="J21:J24"/>
    <mergeCell ref="J25:J28"/>
    <mergeCell ref="J29:J32"/>
    <mergeCell ref="J33:J37"/>
    <mergeCell ref="J38:J40"/>
    <mergeCell ref="J41:J43"/>
    <mergeCell ref="J44:J48"/>
    <mergeCell ref="J49:J53"/>
    <mergeCell ref="J54:J57"/>
    <mergeCell ref="J58:J61"/>
    <mergeCell ref="J62:J65"/>
    <mergeCell ref="J66:J70"/>
    <mergeCell ref="J71:J75"/>
    <mergeCell ref="J76:J80"/>
    <mergeCell ref="J81:J83"/>
    <mergeCell ref="J84:J90"/>
    <mergeCell ref="J91:J94"/>
    <mergeCell ref="J95:J98"/>
    <mergeCell ref="J99:J102"/>
    <mergeCell ref="J103:J108"/>
    <mergeCell ref="J109:J112"/>
    <mergeCell ref="J113:J118"/>
    <mergeCell ref="J119:J123"/>
    <mergeCell ref="J124:J127"/>
    <mergeCell ref="J128:J131"/>
    <mergeCell ref="J132:J136"/>
    <mergeCell ref="J137:J139"/>
    <mergeCell ref="J140:J144"/>
    <mergeCell ref="J145:J147"/>
    <mergeCell ref="K3:K10"/>
    <mergeCell ref="K11:K15"/>
    <mergeCell ref="K16:K20"/>
    <mergeCell ref="K21:K24"/>
    <mergeCell ref="K25:K28"/>
    <mergeCell ref="K29:K32"/>
    <mergeCell ref="K33:K37"/>
    <mergeCell ref="K38:K40"/>
    <mergeCell ref="K41:K43"/>
    <mergeCell ref="K44:K48"/>
    <mergeCell ref="K49:K53"/>
    <mergeCell ref="K54:K57"/>
    <mergeCell ref="K58:K61"/>
    <mergeCell ref="K62:K65"/>
    <mergeCell ref="K66:K70"/>
    <mergeCell ref="K71:K75"/>
    <mergeCell ref="K76:K80"/>
    <mergeCell ref="K81:K83"/>
    <mergeCell ref="K84:K90"/>
    <mergeCell ref="K91:K94"/>
    <mergeCell ref="K95:K98"/>
    <mergeCell ref="K99:K102"/>
    <mergeCell ref="K103:K108"/>
    <mergeCell ref="K109:K112"/>
    <mergeCell ref="K113:K118"/>
    <mergeCell ref="K119:K123"/>
    <mergeCell ref="K124:K127"/>
    <mergeCell ref="K128:K131"/>
    <mergeCell ref="K132:K136"/>
    <mergeCell ref="K137:K139"/>
    <mergeCell ref="K140:K144"/>
    <mergeCell ref="K145:K147"/>
    <mergeCell ref="L3:L10"/>
    <mergeCell ref="L11:L15"/>
    <mergeCell ref="L16:L20"/>
    <mergeCell ref="L21:L24"/>
    <mergeCell ref="L25:L28"/>
    <mergeCell ref="L29:L32"/>
    <mergeCell ref="L33:L37"/>
    <mergeCell ref="L38:L40"/>
    <mergeCell ref="L41:L43"/>
    <mergeCell ref="L44:L48"/>
    <mergeCell ref="L49:L53"/>
    <mergeCell ref="L54:L57"/>
    <mergeCell ref="L58:L61"/>
    <mergeCell ref="L62:L65"/>
    <mergeCell ref="L66:L70"/>
    <mergeCell ref="L71:L75"/>
    <mergeCell ref="L76:L80"/>
    <mergeCell ref="L81:L83"/>
    <mergeCell ref="L84:L90"/>
    <mergeCell ref="L91:L94"/>
    <mergeCell ref="L95:L98"/>
    <mergeCell ref="L99:L102"/>
    <mergeCell ref="L103:L108"/>
    <mergeCell ref="L109:L112"/>
    <mergeCell ref="L113:L118"/>
    <mergeCell ref="L119:L123"/>
    <mergeCell ref="L124:L127"/>
    <mergeCell ref="L128:L131"/>
    <mergeCell ref="L132:L136"/>
    <mergeCell ref="L137:L139"/>
    <mergeCell ref="L140:L144"/>
    <mergeCell ref="L145:L147"/>
    <mergeCell ref="M3:M10"/>
    <mergeCell ref="M11:M15"/>
    <mergeCell ref="M16:M20"/>
    <mergeCell ref="M21:M24"/>
    <mergeCell ref="M25:M28"/>
    <mergeCell ref="M29:M32"/>
    <mergeCell ref="M33:M37"/>
    <mergeCell ref="M38:M40"/>
    <mergeCell ref="M41:M43"/>
    <mergeCell ref="M44:M48"/>
    <mergeCell ref="M49:M53"/>
    <mergeCell ref="M54:M57"/>
    <mergeCell ref="M58:M61"/>
    <mergeCell ref="M62:M65"/>
    <mergeCell ref="M66:M70"/>
    <mergeCell ref="M71:M75"/>
    <mergeCell ref="M76:M80"/>
    <mergeCell ref="M81:M83"/>
    <mergeCell ref="M84:M90"/>
    <mergeCell ref="M91:M94"/>
    <mergeCell ref="M95:M98"/>
    <mergeCell ref="M99:M102"/>
    <mergeCell ref="M103:M108"/>
    <mergeCell ref="M109:M112"/>
    <mergeCell ref="M113:M118"/>
    <mergeCell ref="M119:M123"/>
    <mergeCell ref="M124:M127"/>
    <mergeCell ref="M128:M131"/>
    <mergeCell ref="M132:M136"/>
    <mergeCell ref="M137:M139"/>
    <mergeCell ref="M140:M144"/>
    <mergeCell ref="M145:M147"/>
    <mergeCell ref="N3:N10"/>
    <mergeCell ref="N11:N15"/>
    <mergeCell ref="N16:N20"/>
    <mergeCell ref="N21:N24"/>
    <mergeCell ref="N25:N28"/>
    <mergeCell ref="N29:N32"/>
    <mergeCell ref="N33:N37"/>
    <mergeCell ref="N38:N40"/>
    <mergeCell ref="N41:N43"/>
    <mergeCell ref="N44:N48"/>
    <mergeCell ref="N49:N53"/>
    <mergeCell ref="N54:N57"/>
    <mergeCell ref="N58:N61"/>
    <mergeCell ref="N62:N65"/>
    <mergeCell ref="N66:N70"/>
    <mergeCell ref="N71:N75"/>
    <mergeCell ref="N76:N80"/>
    <mergeCell ref="N81:N83"/>
    <mergeCell ref="N84:N90"/>
    <mergeCell ref="N91:N94"/>
    <mergeCell ref="N95:N98"/>
    <mergeCell ref="N99:N102"/>
    <mergeCell ref="N103:N108"/>
    <mergeCell ref="N109:N112"/>
    <mergeCell ref="N113:N118"/>
    <mergeCell ref="N119:N123"/>
    <mergeCell ref="N124:N127"/>
    <mergeCell ref="N128:N131"/>
    <mergeCell ref="N132:N136"/>
    <mergeCell ref="N137:N139"/>
    <mergeCell ref="N140:N144"/>
    <mergeCell ref="N145:N147"/>
  </mergeCells>
  <pageMargins left="0.75" right="0.75" top="1" bottom="1" header="0.5" footer="0.5"/>
  <pageSetup paperSize="8" orientation="portrait" horizontalDpi="180" verticalDpi="18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4"/>
  <sheetViews>
    <sheetView topLeftCell="C1" workbookViewId="0">
      <selection activeCell="A1" sqref="A1:O1"/>
    </sheetView>
  </sheetViews>
  <sheetFormatPr defaultColWidth="9" defaultRowHeight="13.5"/>
  <cols>
    <col min="1" max="1" width="4.25" style="2" customWidth="1"/>
    <col min="2" max="2" width="9" style="2"/>
    <col min="3" max="3" width="8.5" style="2" customWidth="1"/>
    <col min="4" max="4" width="5.25" style="2" customWidth="1"/>
    <col min="5" max="5" width="9.375" style="77"/>
    <col min="6" max="6" width="20.5" style="72" customWidth="1"/>
    <col min="7" max="7" width="12.25" style="2" customWidth="1"/>
    <col min="8" max="8" width="10.5" style="2" customWidth="1"/>
    <col min="9" max="9" width="12.875" style="2" customWidth="1"/>
    <col min="10" max="10" width="15.625" style="2" customWidth="1"/>
    <col min="11" max="12" width="9" style="72"/>
    <col min="13" max="13" width="13.25" style="72" customWidth="1"/>
    <col min="14" max="14" width="11.375" style="2" customWidth="1"/>
    <col min="15" max="15" width="20.125" style="2" customWidth="1"/>
    <col min="16" max="16" width="9" style="2"/>
    <col min="17" max="17" width="10.375" style="2" customWidth="1"/>
    <col min="18" max="16384" width="9" style="2"/>
  </cols>
  <sheetData>
    <row r="1" ht="35.25" spans="1:15">
      <c r="A1" s="78" t="s">
        <v>1761</v>
      </c>
      <c r="B1" s="79"/>
      <c r="C1" s="79"/>
      <c r="D1" s="79"/>
      <c r="E1" s="80"/>
      <c r="F1" s="81"/>
      <c r="G1" s="79"/>
      <c r="H1" s="79"/>
      <c r="I1" s="79"/>
      <c r="J1" s="79"/>
      <c r="K1" s="81"/>
      <c r="L1" s="81"/>
      <c r="M1" s="81"/>
      <c r="N1" s="79"/>
      <c r="O1" s="83"/>
    </row>
    <row r="2" s="1" customFormat="1" ht="42.75" spans="1:16">
      <c r="A2" s="5" t="s">
        <v>26</v>
      </c>
      <c r="B2" s="5" t="s">
        <v>27</v>
      </c>
      <c r="C2" s="6" t="s">
        <v>28</v>
      </c>
      <c r="D2" s="6" t="s">
        <v>29</v>
      </c>
      <c r="E2" s="82" t="s">
        <v>30</v>
      </c>
      <c r="F2" s="29" t="s">
        <v>31</v>
      </c>
      <c r="G2" s="6" t="s">
        <v>32</v>
      </c>
      <c r="H2" s="6" t="s">
        <v>33</v>
      </c>
      <c r="I2" s="5" t="s">
        <v>34</v>
      </c>
      <c r="J2" s="5" t="s">
        <v>35</v>
      </c>
      <c r="K2" s="84" t="s">
        <v>36</v>
      </c>
      <c r="L2" s="84" t="s">
        <v>37</v>
      </c>
      <c r="M2" s="84" t="s">
        <v>38</v>
      </c>
      <c r="N2" s="5" t="s">
        <v>39</v>
      </c>
      <c r="O2" s="5" t="s">
        <v>40</v>
      </c>
      <c r="P2" s="87"/>
    </row>
    <row r="3" ht="35.1" customHeight="1" spans="1:16">
      <c r="A3" s="6">
        <v>1</v>
      </c>
      <c r="B3" s="6" t="s">
        <v>1762</v>
      </c>
      <c r="C3" s="6" t="s">
        <v>42</v>
      </c>
      <c r="D3" s="6" t="str">
        <f t="shared" ref="D3:D31" si="0">IF(MOD(MID(F3,17,1),2)=1,"男","女")</f>
        <v>女</v>
      </c>
      <c r="E3" s="82" t="str">
        <f t="shared" ref="E3:E66" si="1">TEXT(MID(F3,7,6),"0000-00")</f>
        <v>1953**</v>
      </c>
      <c r="F3" s="29" t="s">
        <v>1763</v>
      </c>
      <c r="G3" s="6" t="s">
        <v>1764</v>
      </c>
      <c r="H3" s="6">
        <v>5</v>
      </c>
      <c r="I3" s="6">
        <v>5</v>
      </c>
      <c r="J3" s="6" t="s">
        <v>1765</v>
      </c>
      <c r="K3" s="29">
        <v>4.62</v>
      </c>
      <c r="L3" s="29">
        <v>4.62</v>
      </c>
      <c r="M3" s="29">
        <v>0</v>
      </c>
      <c r="N3" s="6" t="s">
        <v>92</v>
      </c>
      <c r="O3" s="6" t="s">
        <v>82</v>
      </c>
      <c r="P3" s="87"/>
    </row>
    <row r="4" ht="35.1" customHeight="1" spans="1:16">
      <c r="A4" s="6"/>
      <c r="B4" s="6" t="s">
        <v>1766</v>
      </c>
      <c r="C4" s="6" t="s">
        <v>70</v>
      </c>
      <c r="D4" s="6" t="str">
        <f t="shared" si="0"/>
        <v>女</v>
      </c>
      <c r="E4" s="82" t="str">
        <f t="shared" si="1"/>
        <v>1977**</v>
      </c>
      <c r="F4" s="29" t="s">
        <v>1767</v>
      </c>
      <c r="G4" s="6"/>
      <c r="H4" s="6"/>
      <c r="I4" s="6"/>
      <c r="J4" s="6"/>
      <c r="K4" s="29"/>
      <c r="L4" s="29"/>
      <c r="M4" s="29"/>
      <c r="N4" s="6"/>
      <c r="O4" s="6" t="s">
        <v>82</v>
      </c>
      <c r="P4" s="87"/>
    </row>
    <row r="5" ht="35.1" customHeight="1" spans="1:16">
      <c r="A5" s="6"/>
      <c r="B5" s="6" t="s">
        <v>1768</v>
      </c>
      <c r="C5" s="6" t="s">
        <v>49</v>
      </c>
      <c r="D5" s="6" t="str">
        <f t="shared" si="0"/>
        <v>女</v>
      </c>
      <c r="E5" s="82" t="str">
        <f t="shared" si="1"/>
        <v>1983**</v>
      </c>
      <c r="F5" s="29" t="s">
        <v>1769</v>
      </c>
      <c r="G5" s="6"/>
      <c r="H5" s="6"/>
      <c r="I5" s="6"/>
      <c r="J5" s="6"/>
      <c r="K5" s="29"/>
      <c r="L5" s="29"/>
      <c r="M5" s="29"/>
      <c r="N5" s="6"/>
      <c r="O5" s="6" t="s">
        <v>47</v>
      </c>
      <c r="P5" s="87"/>
    </row>
    <row r="6" ht="35.1" customHeight="1" spans="1:16">
      <c r="A6" s="6"/>
      <c r="B6" s="6" t="s">
        <v>1770</v>
      </c>
      <c r="C6" s="6" t="s">
        <v>1771</v>
      </c>
      <c r="D6" s="6" t="str">
        <f t="shared" si="0"/>
        <v>女</v>
      </c>
      <c r="E6" s="82" t="str">
        <f t="shared" si="1"/>
        <v>1960**</v>
      </c>
      <c r="F6" s="29" t="s">
        <v>1772</v>
      </c>
      <c r="G6" s="6"/>
      <c r="H6" s="6"/>
      <c r="I6" s="6"/>
      <c r="J6" s="6"/>
      <c r="K6" s="29"/>
      <c r="L6" s="29"/>
      <c r="M6" s="29"/>
      <c r="N6" s="6"/>
      <c r="O6" s="6" t="s">
        <v>82</v>
      </c>
      <c r="P6" s="87"/>
    </row>
    <row r="7" ht="35.1" customHeight="1" spans="1:16">
      <c r="A7" s="6"/>
      <c r="B7" s="6" t="s">
        <v>1773</v>
      </c>
      <c r="C7" s="6" t="s">
        <v>1109</v>
      </c>
      <c r="D7" s="6" t="str">
        <f t="shared" si="0"/>
        <v>男</v>
      </c>
      <c r="E7" s="82" t="str">
        <f t="shared" si="1"/>
        <v>2004**</v>
      </c>
      <c r="F7" s="29" t="s">
        <v>1774</v>
      </c>
      <c r="G7" s="6"/>
      <c r="H7" s="6"/>
      <c r="I7" s="6"/>
      <c r="J7" s="6"/>
      <c r="K7" s="29"/>
      <c r="L7" s="29"/>
      <c r="M7" s="29"/>
      <c r="N7" s="6"/>
      <c r="O7" s="6"/>
      <c r="P7" s="87"/>
    </row>
    <row r="8" ht="35.1" customHeight="1" spans="1:16">
      <c r="A8" s="6">
        <v>2</v>
      </c>
      <c r="B8" s="6" t="s">
        <v>1775</v>
      </c>
      <c r="C8" s="6" t="s">
        <v>42</v>
      </c>
      <c r="D8" s="6" t="str">
        <f t="shared" si="0"/>
        <v>女</v>
      </c>
      <c r="E8" s="82" t="str">
        <f t="shared" si="1"/>
        <v>1952**</v>
      </c>
      <c r="F8" s="29" t="s">
        <v>1776</v>
      </c>
      <c r="G8" s="6" t="s">
        <v>1764</v>
      </c>
      <c r="H8" s="6">
        <v>5</v>
      </c>
      <c r="I8" s="6">
        <v>4</v>
      </c>
      <c r="J8" s="6" t="s">
        <v>1777</v>
      </c>
      <c r="K8" s="29">
        <v>1.98</v>
      </c>
      <c r="L8" s="29">
        <v>1.98</v>
      </c>
      <c r="M8" s="29">
        <v>0</v>
      </c>
      <c r="N8" s="6" t="s">
        <v>92</v>
      </c>
      <c r="O8" s="6" t="s">
        <v>47</v>
      </c>
      <c r="P8" s="87"/>
    </row>
    <row r="9" ht="35.1" customHeight="1" spans="1:16">
      <c r="A9" s="6"/>
      <c r="B9" s="6" t="s">
        <v>1778</v>
      </c>
      <c r="C9" s="6" t="s">
        <v>73</v>
      </c>
      <c r="D9" s="6" t="str">
        <f t="shared" si="0"/>
        <v>男</v>
      </c>
      <c r="E9" s="82" t="str">
        <f t="shared" si="1"/>
        <v>1976**</v>
      </c>
      <c r="F9" s="29" t="s">
        <v>1779</v>
      </c>
      <c r="G9" s="6"/>
      <c r="H9" s="6"/>
      <c r="I9" s="6"/>
      <c r="J9" s="6"/>
      <c r="K9" s="29"/>
      <c r="L9" s="29"/>
      <c r="M9" s="29"/>
      <c r="N9" s="6"/>
      <c r="O9" s="6" t="s">
        <v>47</v>
      </c>
      <c r="P9" s="87"/>
    </row>
    <row r="10" ht="35.1" customHeight="1" spans="1:16">
      <c r="A10" s="6"/>
      <c r="B10" s="6" t="s">
        <v>1780</v>
      </c>
      <c r="C10" s="6" t="s">
        <v>49</v>
      </c>
      <c r="D10" s="6" t="str">
        <f t="shared" si="0"/>
        <v>女</v>
      </c>
      <c r="E10" s="82" t="str">
        <f t="shared" si="1"/>
        <v>1981**</v>
      </c>
      <c r="F10" s="29" t="s">
        <v>1781</v>
      </c>
      <c r="G10" s="6"/>
      <c r="H10" s="6"/>
      <c r="I10" s="6"/>
      <c r="J10" s="6"/>
      <c r="K10" s="29"/>
      <c r="L10" s="29"/>
      <c r="M10" s="29"/>
      <c r="N10" s="6"/>
      <c r="O10" s="6" t="s">
        <v>47</v>
      </c>
      <c r="P10" s="87"/>
    </row>
    <row r="11" ht="41.1" customHeight="1" spans="1:16">
      <c r="A11" s="6"/>
      <c r="B11" s="6" t="s">
        <v>1782</v>
      </c>
      <c r="C11" s="6" t="s">
        <v>1109</v>
      </c>
      <c r="D11" s="6" t="str">
        <f t="shared" si="0"/>
        <v>男</v>
      </c>
      <c r="E11" s="82" t="str">
        <f t="shared" si="1"/>
        <v>2003**</v>
      </c>
      <c r="F11" s="29" t="s">
        <v>1783</v>
      </c>
      <c r="G11" s="6"/>
      <c r="H11" s="6"/>
      <c r="I11" s="6"/>
      <c r="J11" s="6"/>
      <c r="K11" s="29"/>
      <c r="L11" s="29"/>
      <c r="M11" s="29"/>
      <c r="N11" s="6"/>
      <c r="O11" s="6" t="s">
        <v>47</v>
      </c>
      <c r="P11" s="87"/>
    </row>
    <row r="12" ht="45.95" customHeight="1" spans="1:16">
      <c r="A12" s="6">
        <v>3</v>
      </c>
      <c r="B12" s="6" t="s">
        <v>1784</v>
      </c>
      <c r="C12" s="6" t="s">
        <v>42</v>
      </c>
      <c r="D12" s="6" t="str">
        <f t="shared" si="0"/>
        <v>男</v>
      </c>
      <c r="E12" s="82" t="str">
        <f t="shared" si="1"/>
        <v>1953**</v>
      </c>
      <c r="F12" s="29" t="s">
        <v>1785</v>
      </c>
      <c r="G12" s="6" t="s">
        <v>1764</v>
      </c>
      <c r="H12" s="6">
        <v>5</v>
      </c>
      <c r="I12" s="6">
        <v>2</v>
      </c>
      <c r="J12" s="6" t="s">
        <v>1786</v>
      </c>
      <c r="K12" s="29">
        <v>1.39</v>
      </c>
      <c r="L12" s="29">
        <v>1.39</v>
      </c>
      <c r="M12" s="29">
        <v>0</v>
      </c>
      <c r="N12" s="6" t="s">
        <v>1211</v>
      </c>
      <c r="O12" s="6" t="s">
        <v>47</v>
      </c>
      <c r="P12" s="87"/>
    </row>
    <row r="13" ht="45.95" customHeight="1" spans="1:16">
      <c r="A13" s="6"/>
      <c r="B13" s="6" t="s">
        <v>1787</v>
      </c>
      <c r="C13" s="6" t="s">
        <v>70</v>
      </c>
      <c r="D13" s="6" t="str">
        <f t="shared" si="0"/>
        <v>女</v>
      </c>
      <c r="E13" s="82" t="str">
        <f t="shared" si="1"/>
        <v>1988**</v>
      </c>
      <c r="F13" s="29" t="s">
        <v>1788</v>
      </c>
      <c r="G13" s="6"/>
      <c r="H13" s="6"/>
      <c r="I13" s="6"/>
      <c r="J13" s="6"/>
      <c r="K13" s="29"/>
      <c r="L13" s="29"/>
      <c r="M13" s="29"/>
      <c r="N13" s="6"/>
      <c r="O13" s="6" t="s">
        <v>47</v>
      </c>
      <c r="P13" s="87"/>
    </row>
    <row r="14" ht="48.95" customHeight="1" spans="1:16">
      <c r="A14" s="6">
        <v>4</v>
      </c>
      <c r="B14" s="6" t="s">
        <v>1789</v>
      </c>
      <c r="C14" s="6" t="s">
        <v>42</v>
      </c>
      <c r="D14" s="6" t="str">
        <f t="shared" si="0"/>
        <v>女</v>
      </c>
      <c r="E14" s="82" t="str">
        <f t="shared" si="1"/>
        <v>1958**</v>
      </c>
      <c r="F14" s="29" t="s">
        <v>1790</v>
      </c>
      <c r="G14" s="6" t="s">
        <v>1764</v>
      </c>
      <c r="H14" s="6">
        <v>6</v>
      </c>
      <c r="I14" s="6">
        <v>4</v>
      </c>
      <c r="J14" s="6" t="s">
        <v>1791</v>
      </c>
      <c r="K14" s="29">
        <v>3.96</v>
      </c>
      <c r="L14" s="29">
        <v>3.96</v>
      </c>
      <c r="M14" s="29">
        <v>0</v>
      </c>
      <c r="N14" s="6" t="s">
        <v>92</v>
      </c>
      <c r="O14" s="6" t="s">
        <v>82</v>
      </c>
      <c r="P14" s="87"/>
    </row>
    <row r="15" ht="51" customHeight="1" spans="1:16">
      <c r="A15" s="6"/>
      <c r="B15" s="6" t="s">
        <v>1792</v>
      </c>
      <c r="C15" s="6" t="s">
        <v>388</v>
      </c>
      <c r="D15" s="6" t="str">
        <f t="shared" si="0"/>
        <v>男</v>
      </c>
      <c r="E15" s="82" t="str">
        <f t="shared" si="1"/>
        <v>1981**</v>
      </c>
      <c r="F15" s="29" t="s">
        <v>1793</v>
      </c>
      <c r="G15" s="6"/>
      <c r="H15" s="6"/>
      <c r="I15" s="6"/>
      <c r="J15" s="6"/>
      <c r="K15" s="29"/>
      <c r="L15" s="29"/>
      <c r="M15" s="29"/>
      <c r="N15" s="6"/>
      <c r="O15" s="6" t="s">
        <v>82</v>
      </c>
      <c r="P15" s="87"/>
    </row>
    <row r="16" ht="62.1" customHeight="1" spans="1:16">
      <c r="A16" s="6"/>
      <c r="B16" s="6" t="s">
        <v>1794</v>
      </c>
      <c r="C16" s="6" t="s">
        <v>56</v>
      </c>
      <c r="D16" s="6" t="str">
        <f t="shared" si="0"/>
        <v>女</v>
      </c>
      <c r="E16" s="82" t="str">
        <f t="shared" si="1"/>
        <v>1976**</v>
      </c>
      <c r="F16" s="29" t="s">
        <v>1795</v>
      </c>
      <c r="G16" s="6"/>
      <c r="H16" s="6"/>
      <c r="I16" s="6"/>
      <c r="J16" s="6"/>
      <c r="K16" s="29"/>
      <c r="L16" s="29"/>
      <c r="M16" s="29"/>
      <c r="N16" s="6"/>
      <c r="O16" s="6" t="s">
        <v>82</v>
      </c>
      <c r="P16" s="87"/>
    </row>
    <row r="17" s="2" customFormat="1" ht="51.95" customHeight="1" spans="1:16">
      <c r="A17" s="6"/>
      <c r="B17" s="6" t="s">
        <v>1796</v>
      </c>
      <c r="C17" s="6" t="s">
        <v>601</v>
      </c>
      <c r="D17" s="6" t="str">
        <f t="shared" si="0"/>
        <v>女</v>
      </c>
      <c r="E17" s="82" t="str">
        <f t="shared" si="1"/>
        <v>1986**</v>
      </c>
      <c r="F17" s="28" t="s">
        <v>1797</v>
      </c>
      <c r="G17" s="6"/>
      <c r="H17" s="6"/>
      <c r="I17" s="6"/>
      <c r="J17" s="6"/>
      <c r="K17" s="29"/>
      <c r="L17" s="29"/>
      <c r="M17" s="29"/>
      <c r="N17" s="6"/>
      <c r="O17" s="6" t="s">
        <v>47</v>
      </c>
      <c r="P17" s="28"/>
    </row>
    <row r="18" ht="38.1" customHeight="1" spans="1:16">
      <c r="A18" s="6">
        <v>5</v>
      </c>
      <c r="B18" s="6" t="s">
        <v>1798</v>
      </c>
      <c r="C18" s="6" t="s">
        <v>42</v>
      </c>
      <c r="D18" s="6" t="str">
        <f t="shared" si="0"/>
        <v>男</v>
      </c>
      <c r="E18" s="82" t="str">
        <f t="shared" si="1"/>
        <v>1954**</v>
      </c>
      <c r="F18" s="29" t="s">
        <v>1536</v>
      </c>
      <c r="G18" s="6" t="s">
        <v>1764</v>
      </c>
      <c r="H18" s="6">
        <v>5</v>
      </c>
      <c r="I18" s="6">
        <v>4</v>
      </c>
      <c r="J18" s="6" t="s">
        <v>1799</v>
      </c>
      <c r="K18" s="29">
        <v>1.55</v>
      </c>
      <c r="L18" s="29">
        <v>1.55</v>
      </c>
      <c r="M18" s="29">
        <v>0</v>
      </c>
      <c r="N18" s="6" t="s">
        <v>92</v>
      </c>
      <c r="O18" s="6" t="s">
        <v>82</v>
      </c>
      <c r="P18" s="87"/>
    </row>
    <row r="19" ht="38.1" customHeight="1" spans="1:16">
      <c r="A19" s="6"/>
      <c r="B19" s="6" t="s">
        <v>1800</v>
      </c>
      <c r="C19" s="6" t="s">
        <v>56</v>
      </c>
      <c r="D19" s="6" t="str">
        <f t="shared" si="0"/>
        <v>女</v>
      </c>
      <c r="E19" s="82" t="str">
        <f t="shared" si="1"/>
        <v>1954**</v>
      </c>
      <c r="F19" s="29" t="s">
        <v>1801</v>
      </c>
      <c r="G19" s="6"/>
      <c r="H19" s="6"/>
      <c r="I19" s="6"/>
      <c r="J19" s="6"/>
      <c r="K19" s="29"/>
      <c r="L19" s="29"/>
      <c r="M19" s="29"/>
      <c r="N19" s="6"/>
      <c r="O19" s="6" t="s">
        <v>47</v>
      </c>
      <c r="P19" s="87"/>
    </row>
    <row r="20" ht="38.1" customHeight="1" spans="1:16">
      <c r="A20" s="6"/>
      <c r="B20" s="6" t="s">
        <v>413</v>
      </c>
      <c r="C20" s="6" t="s">
        <v>42</v>
      </c>
      <c r="D20" s="6" t="str">
        <f t="shared" si="0"/>
        <v>男</v>
      </c>
      <c r="E20" s="82" t="str">
        <f t="shared" si="1"/>
        <v>1983**</v>
      </c>
      <c r="F20" s="29" t="s">
        <v>1065</v>
      </c>
      <c r="G20" s="6"/>
      <c r="H20" s="6"/>
      <c r="I20" s="6"/>
      <c r="J20" s="6"/>
      <c r="K20" s="29"/>
      <c r="L20" s="29"/>
      <c r="M20" s="29"/>
      <c r="N20" s="6"/>
      <c r="O20" s="6" t="s">
        <v>47</v>
      </c>
      <c r="P20" s="87"/>
    </row>
    <row r="21" ht="38.1" customHeight="1" spans="1:16">
      <c r="A21" s="6"/>
      <c r="B21" s="6" t="s">
        <v>1802</v>
      </c>
      <c r="C21" s="6" t="s">
        <v>56</v>
      </c>
      <c r="D21" s="6" t="str">
        <f t="shared" si="0"/>
        <v>女</v>
      </c>
      <c r="E21" s="82" t="str">
        <f t="shared" si="1"/>
        <v>1982**</v>
      </c>
      <c r="F21" s="29" t="s">
        <v>1803</v>
      </c>
      <c r="G21" s="6"/>
      <c r="H21" s="6"/>
      <c r="I21" s="6"/>
      <c r="J21" s="6"/>
      <c r="K21" s="29"/>
      <c r="L21" s="29"/>
      <c r="M21" s="29"/>
      <c r="N21" s="6"/>
      <c r="O21" s="6" t="s">
        <v>47</v>
      </c>
      <c r="P21" s="87"/>
    </row>
    <row r="22" ht="30" customHeight="1" spans="1:15">
      <c r="A22" s="6">
        <v>6</v>
      </c>
      <c r="B22" s="6" t="s">
        <v>1804</v>
      </c>
      <c r="C22" s="6" t="s">
        <v>42</v>
      </c>
      <c r="D22" s="6" t="str">
        <f t="shared" si="0"/>
        <v>男</v>
      </c>
      <c r="E22" s="82" t="str">
        <f t="shared" si="1"/>
        <v>1964**</v>
      </c>
      <c r="F22" s="29" t="s">
        <v>1232</v>
      </c>
      <c r="G22" s="6" t="s">
        <v>1764</v>
      </c>
      <c r="H22" s="6">
        <v>5</v>
      </c>
      <c r="I22" s="6">
        <v>4</v>
      </c>
      <c r="J22" s="6" t="s">
        <v>1799</v>
      </c>
      <c r="K22" s="29">
        <v>3.3</v>
      </c>
      <c r="L22" s="29">
        <v>3.3</v>
      </c>
      <c r="M22" s="29">
        <v>0</v>
      </c>
      <c r="N22" s="6" t="s">
        <v>92</v>
      </c>
      <c r="O22" s="6" t="s">
        <v>47</v>
      </c>
    </row>
    <row r="23" ht="30.95" customHeight="1" spans="1:15">
      <c r="A23" s="6"/>
      <c r="B23" s="6" t="s">
        <v>1805</v>
      </c>
      <c r="C23" s="6" t="s">
        <v>56</v>
      </c>
      <c r="D23" s="6" t="str">
        <f t="shared" si="0"/>
        <v>女</v>
      </c>
      <c r="E23" s="82" t="str">
        <f t="shared" si="1"/>
        <v>1965**</v>
      </c>
      <c r="F23" s="29" t="s">
        <v>1806</v>
      </c>
      <c r="G23" s="6"/>
      <c r="H23" s="6"/>
      <c r="I23" s="6"/>
      <c r="J23" s="6"/>
      <c r="K23" s="29"/>
      <c r="L23" s="29"/>
      <c r="M23" s="29"/>
      <c r="N23" s="6"/>
      <c r="O23" s="6" t="s">
        <v>47</v>
      </c>
    </row>
    <row r="24" ht="29.1" customHeight="1" spans="1:15">
      <c r="A24" s="6"/>
      <c r="B24" s="6" t="s">
        <v>1807</v>
      </c>
      <c r="C24" s="6" t="s">
        <v>73</v>
      </c>
      <c r="D24" s="6" t="str">
        <f t="shared" si="0"/>
        <v>男</v>
      </c>
      <c r="E24" s="82" t="str">
        <f t="shared" si="1"/>
        <v>1990**</v>
      </c>
      <c r="F24" s="29" t="s">
        <v>1808</v>
      </c>
      <c r="G24" s="6"/>
      <c r="H24" s="6"/>
      <c r="I24" s="6"/>
      <c r="J24" s="6"/>
      <c r="K24" s="29"/>
      <c r="L24" s="29"/>
      <c r="M24" s="29"/>
      <c r="N24" s="6"/>
      <c r="O24" s="6" t="s">
        <v>82</v>
      </c>
    </row>
    <row r="25" ht="30" customHeight="1" spans="1:15">
      <c r="A25" s="6"/>
      <c r="B25" s="6" t="s">
        <v>1809</v>
      </c>
      <c r="C25" s="6" t="s">
        <v>70</v>
      </c>
      <c r="D25" s="6" t="str">
        <f t="shared" si="0"/>
        <v>女</v>
      </c>
      <c r="E25" s="82" t="str">
        <f t="shared" si="1"/>
        <v>1995**</v>
      </c>
      <c r="F25" s="29" t="s">
        <v>1810</v>
      </c>
      <c r="G25" s="6"/>
      <c r="H25" s="6"/>
      <c r="I25" s="6"/>
      <c r="J25" s="6"/>
      <c r="K25" s="29"/>
      <c r="L25" s="29"/>
      <c r="M25" s="29"/>
      <c r="N25" s="6"/>
      <c r="O25" s="6" t="s">
        <v>82</v>
      </c>
    </row>
    <row r="26" ht="38.1" customHeight="1" spans="1:15">
      <c r="A26" s="6">
        <v>7</v>
      </c>
      <c r="B26" s="6" t="s">
        <v>1811</v>
      </c>
      <c r="C26" s="6" t="s">
        <v>42</v>
      </c>
      <c r="D26" s="6" t="str">
        <f t="shared" si="0"/>
        <v>女</v>
      </c>
      <c r="E26" s="82" t="str">
        <f t="shared" si="1"/>
        <v>1961**</v>
      </c>
      <c r="F26" s="29" t="s">
        <v>1812</v>
      </c>
      <c r="G26" s="6" t="s">
        <v>1764</v>
      </c>
      <c r="H26" s="6">
        <v>5</v>
      </c>
      <c r="I26" s="6">
        <v>3</v>
      </c>
      <c r="J26" s="6" t="s">
        <v>1765</v>
      </c>
      <c r="K26" s="29" t="s">
        <v>1813</v>
      </c>
      <c r="L26" s="29" t="s">
        <v>1813</v>
      </c>
      <c r="M26" s="29">
        <v>0</v>
      </c>
      <c r="N26" s="6" t="s">
        <v>92</v>
      </c>
      <c r="O26" s="6" t="s">
        <v>82</v>
      </c>
    </row>
    <row r="27" ht="38.1" customHeight="1" spans="1:15">
      <c r="A27" s="6"/>
      <c r="B27" s="6" t="s">
        <v>1814</v>
      </c>
      <c r="C27" s="6" t="s">
        <v>70</v>
      </c>
      <c r="D27" s="6" t="str">
        <f t="shared" si="0"/>
        <v>女</v>
      </c>
      <c r="E27" s="82" t="str">
        <f t="shared" si="1"/>
        <v>1985**</v>
      </c>
      <c r="F27" s="29" t="s">
        <v>1004</v>
      </c>
      <c r="G27" s="6"/>
      <c r="H27" s="6"/>
      <c r="I27" s="6"/>
      <c r="J27" s="6"/>
      <c r="K27" s="29"/>
      <c r="L27" s="29"/>
      <c r="M27" s="29"/>
      <c r="N27" s="6"/>
      <c r="O27" s="6" t="s">
        <v>82</v>
      </c>
    </row>
    <row r="28" ht="38.1" customHeight="1" spans="1:15">
      <c r="A28" s="6"/>
      <c r="B28" s="6" t="s">
        <v>1749</v>
      </c>
      <c r="C28" s="6" t="s">
        <v>388</v>
      </c>
      <c r="D28" s="6" t="str">
        <f t="shared" si="0"/>
        <v>男</v>
      </c>
      <c r="E28" s="82" t="str">
        <f t="shared" si="1"/>
        <v>1983**</v>
      </c>
      <c r="F28" s="29" t="s">
        <v>1065</v>
      </c>
      <c r="G28" s="6"/>
      <c r="H28" s="6"/>
      <c r="I28" s="6"/>
      <c r="J28" s="6"/>
      <c r="K28" s="29"/>
      <c r="L28" s="29"/>
      <c r="M28" s="29"/>
      <c r="N28" s="6"/>
      <c r="O28" s="6" t="s">
        <v>82</v>
      </c>
    </row>
    <row r="29" ht="38.1" customHeight="1" spans="1:15">
      <c r="A29" s="6">
        <v>8</v>
      </c>
      <c r="B29" s="6" t="s">
        <v>1815</v>
      </c>
      <c r="C29" s="6" t="s">
        <v>42</v>
      </c>
      <c r="D29" s="6" t="str">
        <f t="shared" si="0"/>
        <v>男</v>
      </c>
      <c r="E29" s="82" t="str">
        <f t="shared" si="1"/>
        <v>1950**</v>
      </c>
      <c r="F29" s="29" t="s">
        <v>697</v>
      </c>
      <c r="G29" s="6" t="s">
        <v>1764</v>
      </c>
      <c r="H29" s="6">
        <v>3</v>
      </c>
      <c r="I29" s="6">
        <v>3</v>
      </c>
      <c r="J29" s="6" t="s">
        <v>1799</v>
      </c>
      <c r="K29" s="29" t="s">
        <v>1813</v>
      </c>
      <c r="L29" s="29" t="s">
        <v>1813</v>
      </c>
      <c r="M29" s="29">
        <v>0</v>
      </c>
      <c r="N29" s="6" t="s">
        <v>92</v>
      </c>
      <c r="O29" s="6" t="s">
        <v>47</v>
      </c>
    </row>
    <row r="30" ht="38.1" customHeight="1" spans="1:15">
      <c r="A30" s="6"/>
      <c r="B30" s="6" t="s">
        <v>1816</v>
      </c>
      <c r="C30" s="6" t="s">
        <v>56</v>
      </c>
      <c r="D30" s="6" t="str">
        <f t="shared" si="0"/>
        <v>女</v>
      </c>
      <c r="E30" s="82" t="str">
        <f t="shared" si="1"/>
        <v>1954**</v>
      </c>
      <c r="F30" s="29" t="s">
        <v>1817</v>
      </c>
      <c r="G30" s="6"/>
      <c r="H30" s="6"/>
      <c r="I30" s="6"/>
      <c r="J30" s="6"/>
      <c r="K30" s="29"/>
      <c r="L30" s="29"/>
      <c r="M30" s="29"/>
      <c r="N30" s="6"/>
      <c r="O30" s="6" t="s">
        <v>47</v>
      </c>
    </row>
    <row r="31" ht="38.1" customHeight="1" spans="1:15">
      <c r="A31" s="6"/>
      <c r="B31" s="6" t="s">
        <v>1818</v>
      </c>
      <c r="C31" s="6" t="s">
        <v>601</v>
      </c>
      <c r="D31" s="6" t="str">
        <f t="shared" si="0"/>
        <v>女</v>
      </c>
      <c r="E31" s="82" t="str">
        <f t="shared" si="1"/>
        <v>1983**</v>
      </c>
      <c r="F31" s="29" t="s">
        <v>1819</v>
      </c>
      <c r="G31" s="6"/>
      <c r="H31" s="6"/>
      <c r="I31" s="6"/>
      <c r="J31" s="6"/>
      <c r="K31" s="29"/>
      <c r="L31" s="29"/>
      <c r="M31" s="29"/>
      <c r="N31" s="6"/>
      <c r="O31" s="6" t="s">
        <v>82</v>
      </c>
    </row>
    <row r="32" ht="35.1" customHeight="1" spans="1:15">
      <c r="A32" s="6">
        <v>9</v>
      </c>
      <c r="B32" s="6" t="s">
        <v>1820</v>
      </c>
      <c r="C32" s="6" t="s">
        <v>42</v>
      </c>
      <c r="D32" s="6" t="str">
        <f t="shared" ref="D32:D74" si="2">IF(MOD(MID(F32,17,1),2),"男","女")</f>
        <v>男</v>
      </c>
      <c r="E32" s="6" t="str">
        <f t="shared" si="1"/>
        <v>1956**</v>
      </c>
      <c r="F32" s="6" t="s">
        <v>1821</v>
      </c>
      <c r="G32" s="6" t="s">
        <v>1764</v>
      </c>
      <c r="H32" s="6">
        <v>8</v>
      </c>
      <c r="I32" s="6">
        <v>6</v>
      </c>
      <c r="J32" s="6" t="s">
        <v>1822</v>
      </c>
      <c r="K32" s="6">
        <v>4.38</v>
      </c>
      <c r="L32" s="6">
        <v>4.38</v>
      </c>
      <c r="M32" s="6">
        <v>0</v>
      </c>
      <c r="N32" s="6" t="s">
        <v>92</v>
      </c>
      <c r="O32" s="6" t="s">
        <v>82</v>
      </c>
    </row>
    <row r="33" ht="30" customHeight="1" spans="1:15">
      <c r="A33" s="6"/>
      <c r="B33" s="6" t="s">
        <v>1823</v>
      </c>
      <c r="C33" s="6" t="s">
        <v>56</v>
      </c>
      <c r="D33" s="6" t="str">
        <f t="shared" si="2"/>
        <v>女</v>
      </c>
      <c r="E33" s="6" t="str">
        <f t="shared" si="1"/>
        <v>1959**</v>
      </c>
      <c r="F33" s="6" t="s">
        <v>1824</v>
      </c>
      <c r="G33" s="6"/>
      <c r="H33" s="6"/>
      <c r="I33" s="6"/>
      <c r="J33" s="6"/>
      <c r="K33" s="6"/>
      <c r="L33" s="6"/>
      <c r="M33" s="6"/>
      <c r="N33" s="6"/>
      <c r="O33" s="6" t="s">
        <v>47</v>
      </c>
    </row>
    <row r="34" ht="36.95" customHeight="1" spans="1:15">
      <c r="A34" s="6"/>
      <c r="B34" s="6" t="s">
        <v>1825</v>
      </c>
      <c r="C34" s="86" t="s">
        <v>177</v>
      </c>
      <c r="D34" s="6" t="str">
        <f t="shared" si="2"/>
        <v>女</v>
      </c>
      <c r="E34" s="6" t="str">
        <f t="shared" si="1"/>
        <v>1984**</v>
      </c>
      <c r="F34" s="6" t="s">
        <v>1826</v>
      </c>
      <c r="G34" s="6"/>
      <c r="H34" s="6"/>
      <c r="I34" s="6"/>
      <c r="J34" s="6"/>
      <c r="K34" s="6"/>
      <c r="L34" s="6"/>
      <c r="M34" s="6"/>
      <c r="N34" s="6"/>
      <c r="O34" s="6" t="s">
        <v>82</v>
      </c>
    </row>
    <row r="35" ht="27.95" customHeight="1" spans="1:15">
      <c r="A35" s="6"/>
      <c r="B35" s="6" t="s">
        <v>1827</v>
      </c>
      <c r="C35" s="86" t="s">
        <v>53</v>
      </c>
      <c r="D35" s="6" t="str">
        <f t="shared" si="2"/>
        <v>男</v>
      </c>
      <c r="E35" s="6" t="str">
        <f t="shared" si="1"/>
        <v>1956**</v>
      </c>
      <c r="F35" s="6" t="s">
        <v>1821</v>
      </c>
      <c r="G35" s="6"/>
      <c r="H35" s="6"/>
      <c r="I35" s="6"/>
      <c r="J35" s="6"/>
      <c r="K35" s="6"/>
      <c r="L35" s="6"/>
      <c r="M35" s="6"/>
      <c r="N35" s="6"/>
      <c r="O35" s="6"/>
    </row>
    <row r="36" ht="35.1" customHeight="1" spans="1:15">
      <c r="A36" s="6"/>
      <c r="B36" s="6" t="s">
        <v>1828</v>
      </c>
      <c r="C36" s="6" t="s">
        <v>56</v>
      </c>
      <c r="D36" s="6" t="str">
        <f t="shared" si="2"/>
        <v>女</v>
      </c>
      <c r="E36" s="6" t="str">
        <f t="shared" si="1"/>
        <v>1988**</v>
      </c>
      <c r="F36" s="6" t="s">
        <v>1829</v>
      </c>
      <c r="G36" s="6"/>
      <c r="H36" s="6"/>
      <c r="I36" s="6"/>
      <c r="J36" s="6"/>
      <c r="K36" s="6"/>
      <c r="L36" s="6"/>
      <c r="M36" s="6"/>
      <c r="N36" s="6"/>
      <c r="O36" s="6"/>
    </row>
    <row r="37" ht="29.1" customHeight="1" spans="1:15">
      <c r="A37" s="6"/>
      <c r="B37" s="6" t="s">
        <v>1830</v>
      </c>
      <c r="C37" s="86" t="s">
        <v>1831</v>
      </c>
      <c r="D37" s="6" t="str">
        <f t="shared" si="2"/>
        <v>女</v>
      </c>
      <c r="E37" s="6" t="str">
        <f t="shared" si="1"/>
        <v>1952**</v>
      </c>
      <c r="F37" s="6" t="s">
        <v>1832</v>
      </c>
      <c r="G37" s="6"/>
      <c r="H37" s="6"/>
      <c r="I37" s="6"/>
      <c r="J37" s="6"/>
      <c r="K37" s="6"/>
      <c r="L37" s="6"/>
      <c r="M37" s="6"/>
      <c r="N37" s="6"/>
      <c r="O37" s="6" t="s">
        <v>47</v>
      </c>
    </row>
    <row r="38" ht="35.1" customHeight="1" spans="1:15">
      <c r="A38" s="6">
        <v>10</v>
      </c>
      <c r="B38" s="6" t="s">
        <v>1833</v>
      </c>
      <c r="C38" s="6" t="s">
        <v>42</v>
      </c>
      <c r="D38" s="6" t="str">
        <f t="shared" si="2"/>
        <v>男</v>
      </c>
      <c r="E38" s="6" t="str">
        <f t="shared" si="1"/>
        <v>1947**</v>
      </c>
      <c r="F38" s="6" t="s">
        <v>1834</v>
      </c>
      <c r="G38" s="6" t="s">
        <v>1764</v>
      </c>
      <c r="H38" s="6">
        <v>4</v>
      </c>
      <c r="I38" s="6">
        <v>3</v>
      </c>
      <c r="J38" s="6" t="s">
        <v>1835</v>
      </c>
      <c r="K38" s="6">
        <v>2.63</v>
      </c>
      <c r="L38" s="6">
        <v>2.63</v>
      </c>
      <c r="M38" s="6">
        <v>0</v>
      </c>
      <c r="N38" s="6" t="s">
        <v>1211</v>
      </c>
      <c r="O38" s="6" t="s">
        <v>82</v>
      </c>
    </row>
    <row r="39" ht="35.1" customHeight="1" spans="1:15">
      <c r="A39" s="6"/>
      <c r="B39" s="6" t="s">
        <v>1836</v>
      </c>
      <c r="C39" s="6" t="s">
        <v>56</v>
      </c>
      <c r="D39" s="6" t="str">
        <f t="shared" si="2"/>
        <v>女</v>
      </c>
      <c r="E39" s="6" t="str">
        <f t="shared" si="1"/>
        <v>1953**</v>
      </c>
      <c r="F39" s="6" t="s">
        <v>1837</v>
      </c>
      <c r="G39" s="6"/>
      <c r="H39" s="6"/>
      <c r="I39" s="6"/>
      <c r="J39" s="6"/>
      <c r="K39" s="6"/>
      <c r="L39" s="6"/>
      <c r="M39" s="6"/>
      <c r="N39" s="6"/>
      <c r="O39" s="6" t="s">
        <v>82</v>
      </c>
    </row>
    <row r="40" ht="45.95" customHeight="1" spans="1:15">
      <c r="A40" s="6"/>
      <c r="B40" s="6" t="s">
        <v>1838</v>
      </c>
      <c r="C40" s="86" t="s">
        <v>177</v>
      </c>
      <c r="D40" s="6" t="str">
        <f t="shared" si="2"/>
        <v>女</v>
      </c>
      <c r="E40" s="6" t="str">
        <f t="shared" si="1"/>
        <v>1987**</v>
      </c>
      <c r="F40" s="6" t="s">
        <v>1839</v>
      </c>
      <c r="G40" s="6"/>
      <c r="H40" s="6"/>
      <c r="I40" s="6"/>
      <c r="J40" s="6"/>
      <c r="K40" s="6"/>
      <c r="L40" s="6"/>
      <c r="M40" s="6"/>
      <c r="N40" s="6"/>
      <c r="O40" s="6" t="s">
        <v>47</v>
      </c>
    </row>
    <row r="41" ht="35.1" customHeight="1" spans="1:15">
      <c r="A41" s="6">
        <v>11</v>
      </c>
      <c r="B41" s="6" t="s">
        <v>1840</v>
      </c>
      <c r="C41" s="6" t="s">
        <v>42</v>
      </c>
      <c r="D41" s="6" t="str">
        <f t="shared" si="2"/>
        <v>男</v>
      </c>
      <c r="E41" s="6" t="str">
        <f t="shared" si="1"/>
        <v>1952**</v>
      </c>
      <c r="F41" s="6" t="s">
        <v>1841</v>
      </c>
      <c r="G41" s="6" t="s">
        <v>1764</v>
      </c>
      <c r="H41" s="6">
        <v>9</v>
      </c>
      <c r="I41" s="6">
        <v>5</v>
      </c>
      <c r="J41" s="6" t="s">
        <v>1842</v>
      </c>
      <c r="K41" s="6">
        <v>2.86</v>
      </c>
      <c r="L41" s="6">
        <v>2.86</v>
      </c>
      <c r="M41" s="6">
        <v>0</v>
      </c>
      <c r="N41" s="6" t="s">
        <v>92</v>
      </c>
      <c r="O41" s="6" t="s">
        <v>82</v>
      </c>
    </row>
    <row r="42" ht="41.1" customHeight="1" spans="1:15">
      <c r="A42" s="6"/>
      <c r="B42" s="6" t="s">
        <v>1843</v>
      </c>
      <c r="C42" s="6" t="s">
        <v>56</v>
      </c>
      <c r="D42" s="6" t="str">
        <f t="shared" si="2"/>
        <v>女</v>
      </c>
      <c r="E42" s="6" t="str">
        <f t="shared" si="1"/>
        <v>1957**</v>
      </c>
      <c r="F42" s="6" t="s">
        <v>716</v>
      </c>
      <c r="G42" s="6"/>
      <c r="H42" s="6"/>
      <c r="I42" s="6"/>
      <c r="J42" s="6"/>
      <c r="K42" s="6"/>
      <c r="L42" s="6"/>
      <c r="M42" s="6"/>
      <c r="N42" s="6"/>
      <c r="O42" s="6" t="s">
        <v>47</v>
      </c>
    </row>
    <row r="43" ht="45" customHeight="1" spans="1:15">
      <c r="A43" s="6"/>
      <c r="B43" s="6" t="s">
        <v>1844</v>
      </c>
      <c r="C43" s="86" t="s">
        <v>177</v>
      </c>
      <c r="D43" s="6" t="str">
        <f t="shared" si="2"/>
        <v>女</v>
      </c>
      <c r="E43" s="6" t="str">
        <f t="shared" si="1"/>
        <v>1979**</v>
      </c>
      <c r="F43" s="6" t="s">
        <v>1394</v>
      </c>
      <c r="G43" s="6"/>
      <c r="H43" s="6"/>
      <c r="I43" s="6"/>
      <c r="J43" s="6"/>
      <c r="K43" s="6"/>
      <c r="L43" s="6"/>
      <c r="M43" s="6"/>
      <c r="N43" s="6"/>
      <c r="O43" s="6" t="s">
        <v>82</v>
      </c>
    </row>
    <row r="44" ht="39" customHeight="1" spans="1:15">
      <c r="A44" s="6"/>
      <c r="B44" s="6" t="s">
        <v>1035</v>
      </c>
      <c r="C44" s="86" t="s">
        <v>53</v>
      </c>
      <c r="D44" s="6" t="str">
        <f t="shared" si="2"/>
        <v>男</v>
      </c>
      <c r="E44" s="6" t="str">
        <f t="shared" si="1"/>
        <v>1982**</v>
      </c>
      <c r="F44" s="6" t="s">
        <v>977</v>
      </c>
      <c r="G44" s="6"/>
      <c r="H44" s="6"/>
      <c r="I44" s="6"/>
      <c r="J44" s="6"/>
      <c r="K44" s="6"/>
      <c r="L44" s="6"/>
      <c r="M44" s="6"/>
      <c r="N44" s="6"/>
      <c r="O44" s="6" t="s">
        <v>82</v>
      </c>
    </row>
    <row r="45" ht="45" customHeight="1" spans="1:15">
      <c r="A45" s="6"/>
      <c r="B45" s="6" t="s">
        <v>1845</v>
      </c>
      <c r="C45" s="6" t="s">
        <v>49</v>
      </c>
      <c r="D45" s="6" t="str">
        <f t="shared" si="2"/>
        <v>女</v>
      </c>
      <c r="E45" s="6" t="str">
        <f t="shared" si="1"/>
        <v>1987**</v>
      </c>
      <c r="F45" s="6" t="s">
        <v>1846</v>
      </c>
      <c r="G45" s="6"/>
      <c r="H45" s="6"/>
      <c r="I45" s="6"/>
      <c r="J45" s="6"/>
      <c r="K45" s="6"/>
      <c r="L45" s="6"/>
      <c r="M45" s="6"/>
      <c r="N45" s="6"/>
      <c r="O45" s="6" t="s">
        <v>82</v>
      </c>
    </row>
    <row r="46" ht="38.1" customHeight="1" spans="1:15">
      <c r="A46" s="6">
        <v>12</v>
      </c>
      <c r="B46" s="6" t="s">
        <v>1847</v>
      </c>
      <c r="C46" s="6" t="s">
        <v>42</v>
      </c>
      <c r="D46" s="6" t="str">
        <f t="shared" si="2"/>
        <v>女</v>
      </c>
      <c r="E46" s="6" t="str">
        <f t="shared" si="1"/>
        <v>1962**</v>
      </c>
      <c r="F46" s="6" t="s">
        <v>1848</v>
      </c>
      <c r="G46" s="6" t="s">
        <v>1764</v>
      </c>
      <c r="H46" s="6">
        <v>4</v>
      </c>
      <c r="I46" s="6">
        <v>3</v>
      </c>
      <c r="J46" s="6" t="s">
        <v>1849</v>
      </c>
      <c r="K46" s="6">
        <v>2.75</v>
      </c>
      <c r="L46" s="6">
        <v>2.75</v>
      </c>
      <c r="M46" s="6">
        <v>0</v>
      </c>
      <c r="N46" s="6" t="s">
        <v>92</v>
      </c>
      <c r="O46" s="6" t="s">
        <v>82</v>
      </c>
    </row>
    <row r="47" ht="48" customHeight="1" spans="1:15">
      <c r="A47" s="6"/>
      <c r="B47" s="6" t="s">
        <v>1850</v>
      </c>
      <c r="C47" s="6" t="s">
        <v>94</v>
      </c>
      <c r="D47" s="6" t="str">
        <f t="shared" si="2"/>
        <v>男</v>
      </c>
      <c r="E47" s="6" t="str">
        <f t="shared" si="1"/>
        <v>1965**</v>
      </c>
      <c r="F47" s="6" t="s">
        <v>1851</v>
      </c>
      <c r="G47" s="6"/>
      <c r="H47" s="6"/>
      <c r="I47" s="6"/>
      <c r="J47" s="6"/>
      <c r="K47" s="6"/>
      <c r="L47" s="6"/>
      <c r="M47" s="6"/>
      <c r="N47" s="6"/>
      <c r="O47" s="6"/>
    </row>
    <row r="48" ht="66" customHeight="1" spans="1:15">
      <c r="A48" s="6"/>
      <c r="B48" s="6" t="s">
        <v>1852</v>
      </c>
      <c r="C48" s="6" t="s">
        <v>73</v>
      </c>
      <c r="D48" s="6" t="str">
        <f t="shared" si="2"/>
        <v>男</v>
      </c>
      <c r="E48" s="6" t="str">
        <f t="shared" si="1"/>
        <v>1992**</v>
      </c>
      <c r="F48" s="6" t="s">
        <v>1853</v>
      </c>
      <c r="G48" s="6"/>
      <c r="H48" s="6"/>
      <c r="I48" s="6"/>
      <c r="J48" s="6"/>
      <c r="K48" s="6"/>
      <c r="L48" s="6"/>
      <c r="M48" s="6"/>
      <c r="N48" s="6"/>
      <c r="O48" s="6" t="s">
        <v>82</v>
      </c>
    </row>
    <row r="49" ht="39" customHeight="1" spans="1:15">
      <c r="A49" s="6">
        <v>13</v>
      </c>
      <c r="B49" s="6" t="s">
        <v>1854</v>
      </c>
      <c r="C49" s="6" t="s">
        <v>42</v>
      </c>
      <c r="D49" s="6" t="str">
        <f t="shared" si="2"/>
        <v>男</v>
      </c>
      <c r="E49" s="6" t="str">
        <f t="shared" si="1"/>
        <v>1959**</v>
      </c>
      <c r="F49" s="6" t="s">
        <v>1855</v>
      </c>
      <c r="G49" s="6" t="s">
        <v>1764</v>
      </c>
      <c r="H49" s="6">
        <v>7</v>
      </c>
      <c r="I49" s="6">
        <v>5</v>
      </c>
      <c r="J49" s="6" t="s">
        <v>1856</v>
      </c>
      <c r="K49" s="6">
        <v>2.86</v>
      </c>
      <c r="L49" s="6">
        <v>2.86</v>
      </c>
      <c r="M49" s="6">
        <v>0</v>
      </c>
      <c r="N49" s="6" t="s">
        <v>92</v>
      </c>
      <c r="O49" s="6" t="s">
        <v>47</v>
      </c>
    </row>
    <row r="50" ht="36" customHeight="1" spans="1:15">
      <c r="A50" s="6"/>
      <c r="B50" s="6" t="s">
        <v>1857</v>
      </c>
      <c r="C50" s="6" t="s">
        <v>56</v>
      </c>
      <c r="D50" s="6" t="str">
        <f t="shared" si="2"/>
        <v>女</v>
      </c>
      <c r="E50" s="6" t="str">
        <f t="shared" si="1"/>
        <v>1957**</v>
      </c>
      <c r="F50" s="6" t="s">
        <v>1067</v>
      </c>
      <c r="G50" s="6"/>
      <c r="H50" s="6"/>
      <c r="I50" s="6"/>
      <c r="J50" s="6"/>
      <c r="K50" s="6"/>
      <c r="L50" s="6"/>
      <c r="M50" s="6"/>
      <c r="N50" s="6"/>
      <c r="O50" s="6" t="s">
        <v>47</v>
      </c>
    </row>
    <row r="51" ht="42" customHeight="1" spans="1:15">
      <c r="A51" s="6"/>
      <c r="B51" s="6" t="s">
        <v>1858</v>
      </c>
      <c r="C51" s="6" t="s">
        <v>1859</v>
      </c>
      <c r="D51" s="6" t="str">
        <f t="shared" si="2"/>
        <v>男</v>
      </c>
      <c r="E51" s="6" t="str">
        <f t="shared" si="1"/>
        <v>1985**</v>
      </c>
      <c r="F51" s="6" t="s">
        <v>101</v>
      </c>
      <c r="G51" s="6"/>
      <c r="H51" s="6"/>
      <c r="I51" s="6"/>
      <c r="J51" s="6"/>
      <c r="K51" s="6"/>
      <c r="L51" s="6"/>
      <c r="M51" s="6"/>
      <c r="N51" s="6"/>
      <c r="O51" s="6" t="s">
        <v>47</v>
      </c>
    </row>
    <row r="52" ht="35.1" customHeight="1" spans="1:15">
      <c r="A52" s="6"/>
      <c r="B52" s="6" t="s">
        <v>1860</v>
      </c>
      <c r="C52" s="6" t="s">
        <v>42</v>
      </c>
      <c r="D52" s="6" t="str">
        <f t="shared" si="2"/>
        <v>男</v>
      </c>
      <c r="E52" s="6" t="str">
        <f t="shared" si="1"/>
        <v>1983**</v>
      </c>
      <c r="F52" s="6" t="s">
        <v>777</v>
      </c>
      <c r="G52" s="6"/>
      <c r="H52" s="6"/>
      <c r="I52" s="6"/>
      <c r="J52" s="6"/>
      <c r="K52" s="6"/>
      <c r="L52" s="6"/>
      <c r="M52" s="6"/>
      <c r="N52" s="6"/>
      <c r="O52" s="6" t="s">
        <v>47</v>
      </c>
    </row>
    <row r="53" ht="42" customHeight="1" spans="1:15">
      <c r="A53" s="6"/>
      <c r="B53" s="6" t="s">
        <v>1861</v>
      </c>
      <c r="C53" s="6" t="s">
        <v>56</v>
      </c>
      <c r="D53" s="6" t="str">
        <f t="shared" si="2"/>
        <v>女</v>
      </c>
      <c r="E53" s="6" t="str">
        <f t="shared" si="1"/>
        <v>1986**</v>
      </c>
      <c r="F53" s="6" t="s">
        <v>1862</v>
      </c>
      <c r="G53" s="6"/>
      <c r="H53" s="6"/>
      <c r="I53" s="6"/>
      <c r="J53" s="6"/>
      <c r="K53" s="6"/>
      <c r="L53" s="6"/>
      <c r="M53" s="6"/>
      <c r="N53" s="6"/>
      <c r="O53" s="6" t="s">
        <v>47</v>
      </c>
    </row>
    <row r="54" ht="45.95" customHeight="1" spans="1:15">
      <c r="A54" s="6">
        <v>14</v>
      </c>
      <c r="B54" s="6" t="s">
        <v>1863</v>
      </c>
      <c r="C54" s="6" t="s">
        <v>126</v>
      </c>
      <c r="D54" s="6" t="str">
        <f t="shared" si="2"/>
        <v>男</v>
      </c>
      <c r="E54" s="6" t="str">
        <f t="shared" si="1"/>
        <v>1966**</v>
      </c>
      <c r="F54" s="6" t="s">
        <v>1864</v>
      </c>
      <c r="G54" s="6" t="s">
        <v>1764</v>
      </c>
      <c r="H54" s="6">
        <v>6</v>
      </c>
      <c r="I54" s="6">
        <v>5</v>
      </c>
      <c r="J54" s="6" t="s">
        <v>1865</v>
      </c>
      <c r="K54" s="6">
        <v>3.3</v>
      </c>
      <c r="L54" s="6">
        <v>3.3</v>
      </c>
      <c r="M54" s="6">
        <v>0</v>
      </c>
      <c r="N54" s="6" t="s">
        <v>92</v>
      </c>
      <c r="O54" s="6" t="s">
        <v>47</v>
      </c>
    </row>
    <row r="55" ht="48" customHeight="1" spans="1:15">
      <c r="A55" s="6"/>
      <c r="B55" s="6" t="s">
        <v>1866</v>
      </c>
      <c r="C55" s="6" t="s">
        <v>56</v>
      </c>
      <c r="D55" s="6" t="str">
        <f t="shared" si="2"/>
        <v>女</v>
      </c>
      <c r="E55" s="6" t="str">
        <f t="shared" si="1"/>
        <v>1980**</v>
      </c>
      <c r="F55" s="6" t="s">
        <v>1867</v>
      </c>
      <c r="G55" s="6"/>
      <c r="H55" s="6"/>
      <c r="I55" s="6"/>
      <c r="J55" s="6"/>
      <c r="K55" s="6"/>
      <c r="L55" s="6"/>
      <c r="M55" s="6"/>
      <c r="N55" s="6"/>
      <c r="O55" s="6" t="s">
        <v>82</v>
      </c>
    </row>
    <row r="56" ht="48.95" customHeight="1" spans="1:15">
      <c r="A56" s="6"/>
      <c r="B56" s="6" t="s">
        <v>1868</v>
      </c>
      <c r="C56" s="6" t="s">
        <v>126</v>
      </c>
      <c r="D56" s="6" t="str">
        <f t="shared" si="2"/>
        <v>男</v>
      </c>
      <c r="E56" s="6" t="str">
        <f t="shared" si="1"/>
        <v>1932**</v>
      </c>
      <c r="F56" s="6" t="s">
        <v>1869</v>
      </c>
      <c r="G56" s="6"/>
      <c r="H56" s="6"/>
      <c r="I56" s="6"/>
      <c r="J56" s="6"/>
      <c r="K56" s="6"/>
      <c r="L56" s="6"/>
      <c r="M56" s="6"/>
      <c r="N56" s="6"/>
      <c r="O56" s="6" t="s">
        <v>47</v>
      </c>
    </row>
    <row r="57" ht="35.1" customHeight="1" spans="1:15">
      <c r="A57" s="6"/>
      <c r="B57" s="6" t="s">
        <v>1870</v>
      </c>
      <c r="C57" s="6" t="s">
        <v>126</v>
      </c>
      <c r="D57" s="6" t="str">
        <f t="shared" si="2"/>
        <v>女</v>
      </c>
      <c r="E57" s="6" t="str">
        <f t="shared" si="1"/>
        <v>1958**</v>
      </c>
      <c r="F57" s="6" t="s">
        <v>1249</v>
      </c>
      <c r="G57" s="6"/>
      <c r="H57" s="6"/>
      <c r="I57" s="6"/>
      <c r="J57" s="6"/>
      <c r="K57" s="6"/>
      <c r="L57" s="6"/>
      <c r="M57" s="6"/>
      <c r="N57" s="6"/>
      <c r="O57" s="6" t="s">
        <v>82</v>
      </c>
    </row>
    <row r="58" ht="116.1" customHeight="1" spans="1:15">
      <c r="A58" s="6">
        <v>15</v>
      </c>
      <c r="B58" s="6" t="s">
        <v>1871</v>
      </c>
      <c r="C58" s="6" t="s">
        <v>42</v>
      </c>
      <c r="D58" s="6" t="str">
        <f t="shared" si="2"/>
        <v>女</v>
      </c>
      <c r="E58" s="6" t="str">
        <f t="shared" si="1"/>
        <v>1941**</v>
      </c>
      <c r="F58" s="6" t="s">
        <v>1348</v>
      </c>
      <c r="G58" s="6" t="s">
        <v>1764</v>
      </c>
      <c r="H58" s="6">
        <v>1</v>
      </c>
      <c r="I58" s="6">
        <v>1</v>
      </c>
      <c r="J58" s="6" t="s">
        <v>1872</v>
      </c>
      <c r="K58" s="6">
        <v>0.66</v>
      </c>
      <c r="L58" s="6">
        <v>0.66</v>
      </c>
      <c r="M58" s="6">
        <v>0</v>
      </c>
      <c r="N58" s="6" t="s">
        <v>1211</v>
      </c>
      <c r="O58" s="36" t="s">
        <v>1873</v>
      </c>
    </row>
    <row r="59" ht="36.95" customHeight="1" spans="1:15">
      <c r="A59" s="6">
        <v>16</v>
      </c>
      <c r="B59" s="6" t="s">
        <v>1874</v>
      </c>
      <c r="C59" s="6" t="s">
        <v>42</v>
      </c>
      <c r="D59" s="6" t="str">
        <f t="shared" si="2"/>
        <v>男</v>
      </c>
      <c r="E59" s="6" t="str">
        <f t="shared" si="1"/>
        <v>1956**</v>
      </c>
      <c r="F59" s="6" t="s">
        <v>1821</v>
      </c>
      <c r="G59" s="6" t="s">
        <v>1764</v>
      </c>
      <c r="H59" s="6">
        <v>8</v>
      </c>
      <c r="I59" s="6">
        <v>5</v>
      </c>
      <c r="J59" s="6" t="s">
        <v>1872</v>
      </c>
      <c r="K59" s="6">
        <v>2.69</v>
      </c>
      <c r="L59" s="6">
        <v>2.69</v>
      </c>
      <c r="M59" s="6">
        <v>0</v>
      </c>
      <c r="N59" s="6" t="s">
        <v>92</v>
      </c>
      <c r="O59" s="6" t="s">
        <v>47</v>
      </c>
    </row>
    <row r="60" ht="44.1" customHeight="1" spans="1:15">
      <c r="A60" s="6"/>
      <c r="B60" s="6" t="s">
        <v>1875</v>
      </c>
      <c r="C60" s="6" t="s">
        <v>56</v>
      </c>
      <c r="D60" s="6" t="str">
        <f t="shared" si="2"/>
        <v>女</v>
      </c>
      <c r="E60" s="6" t="str">
        <f t="shared" si="1"/>
        <v>1959**</v>
      </c>
      <c r="F60" s="6" t="s">
        <v>1876</v>
      </c>
      <c r="G60" s="6"/>
      <c r="H60" s="6"/>
      <c r="I60" s="6"/>
      <c r="J60" s="6"/>
      <c r="K60" s="6"/>
      <c r="L60" s="6"/>
      <c r="M60" s="6"/>
      <c r="N60" s="6"/>
      <c r="O60" s="6" t="s">
        <v>82</v>
      </c>
    </row>
    <row r="61" ht="50.1" customHeight="1" spans="1:15">
      <c r="A61" s="6"/>
      <c r="B61" s="6" t="s">
        <v>1104</v>
      </c>
      <c r="C61" s="6" t="s">
        <v>73</v>
      </c>
      <c r="D61" s="6" t="str">
        <f t="shared" si="2"/>
        <v>男</v>
      </c>
      <c r="E61" s="6" t="str">
        <f t="shared" si="1"/>
        <v>1983**</v>
      </c>
      <c r="F61" s="6" t="s">
        <v>1877</v>
      </c>
      <c r="G61" s="6"/>
      <c r="H61" s="6"/>
      <c r="I61" s="6"/>
      <c r="J61" s="6"/>
      <c r="K61" s="6"/>
      <c r="L61" s="6"/>
      <c r="M61" s="6"/>
      <c r="N61" s="6"/>
      <c r="O61" s="6" t="s">
        <v>47</v>
      </c>
    </row>
    <row r="62" ht="39" customHeight="1" spans="1:15">
      <c r="A62" s="6"/>
      <c r="B62" s="6" t="s">
        <v>1878</v>
      </c>
      <c r="C62" s="6" t="s">
        <v>741</v>
      </c>
      <c r="D62" s="6" t="str">
        <f t="shared" si="2"/>
        <v>男</v>
      </c>
      <c r="E62" s="6" t="str">
        <f t="shared" si="1"/>
        <v>1989**</v>
      </c>
      <c r="F62" s="6" t="s">
        <v>1879</v>
      </c>
      <c r="G62" s="6"/>
      <c r="H62" s="6"/>
      <c r="I62" s="6"/>
      <c r="J62" s="6"/>
      <c r="K62" s="6"/>
      <c r="L62" s="6"/>
      <c r="M62" s="6"/>
      <c r="N62" s="6"/>
      <c r="O62" s="6" t="s">
        <v>82</v>
      </c>
    </row>
    <row r="63" ht="26.1" customHeight="1" spans="1:15">
      <c r="A63" s="6"/>
      <c r="B63" s="6" t="s">
        <v>1880</v>
      </c>
      <c r="C63" s="6" t="s">
        <v>49</v>
      </c>
      <c r="D63" s="6" t="str">
        <f t="shared" si="2"/>
        <v>女</v>
      </c>
      <c r="E63" s="6" t="str">
        <f t="shared" si="1"/>
        <v>1988**</v>
      </c>
      <c r="F63" s="6" t="s">
        <v>1881</v>
      </c>
      <c r="G63" s="6"/>
      <c r="H63" s="6"/>
      <c r="I63" s="6"/>
      <c r="J63" s="6"/>
      <c r="K63" s="6"/>
      <c r="L63" s="6"/>
      <c r="M63" s="6"/>
      <c r="N63" s="6"/>
      <c r="O63" s="6" t="s">
        <v>82</v>
      </c>
    </row>
    <row r="64" ht="44.1" customHeight="1" spans="1:15">
      <c r="A64" s="6">
        <v>17</v>
      </c>
      <c r="B64" s="6" t="s">
        <v>1882</v>
      </c>
      <c r="C64" s="6" t="s">
        <v>42</v>
      </c>
      <c r="D64" s="6" t="str">
        <f t="shared" si="2"/>
        <v>男</v>
      </c>
      <c r="E64" s="6" t="str">
        <f t="shared" si="1"/>
        <v>1967**</v>
      </c>
      <c r="F64" s="6" t="s">
        <v>1883</v>
      </c>
      <c r="G64" s="6" t="s">
        <v>1764</v>
      </c>
      <c r="H64" s="6">
        <v>6</v>
      </c>
      <c r="I64" s="6">
        <v>4</v>
      </c>
      <c r="J64" s="6" t="s">
        <v>1884</v>
      </c>
      <c r="K64" s="6">
        <v>3.3</v>
      </c>
      <c r="L64" s="6">
        <v>3.3</v>
      </c>
      <c r="M64" s="6">
        <v>0</v>
      </c>
      <c r="N64" s="6" t="s">
        <v>1415</v>
      </c>
      <c r="O64" s="6" t="s">
        <v>82</v>
      </c>
    </row>
    <row r="65" ht="39.95" customHeight="1" spans="1:15">
      <c r="A65" s="6"/>
      <c r="B65" s="6" t="s">
        <v>1885</v>
      </c>
      <c r="C65" s="6" t="s">
        <v>56</v>
      </c>
      <c r="D65" s="6" t="str">
        <f t="shared" si="2"/>
        <v>女</v>
      </c>
      <c r="E65" s="6" t="str">
        <f t="shared" si="1"/>
        <v>1968**</v>
      </c>
      <c r="F65" s="6" t="s">
        <v>1886</v>
      </c>
      <c r="G65" s="6"/>
      <c r="H65" s="6"/>
      <c r="I65" s="6"/>
      <c r="J65" s="6"/>
      <c r="K65" s="6"/>
      <c r="L65" s="6"/>
      <c r="M65" s="6"/>
      <c r="N65" s="6"/>
      <c r="O65" s="6" t="s">
        <v>82</v>
      </c>
    </row>
    <row r="66" ht="42" customHeight="1" spans="1:16">
      <c r="A66" s="6"/>
      <c r="B66" s="6" t="s">
        <v>1887</v>
      </c>
      <c r="C66" s="6" t="s">
        <v>73</v>
      </c>
      <c r="D66" s="6" t="str">
        <f t="shared" si="2"/>
        <v>男</v>
      </c>
      <c r="E66" s="6" t="str">
        <f t="shared" si="1"/>
        <v>1998**</v>
      </c>
      <c r="F66" s="6" t="s">
        <v>1888</v>
      </c>
      <c r="G66" s="6"/>
      <c r="H66" s="6"/>
      <c r="I66" s="6"/>
      <c r="J66" s="6"/>
      <c r="K66" s="6"/>
      <c r="L66" s="6"/>
      <c r="M66" s="6"/>
      <c r="N66" s="6"/>
      <c r="O66" s="6" t="s">
        <v>82</v>
      </c>
      <c r="P66" s="15"/>
    </row>
    <row r="67" ht="50.1" customHeight="1" spans="1:15">
      <c r="A67" s="6"/>
      <c r="B67" s="6" t="s">
        <v>1889</v>
      </c>
      <c r="C67" s="6" t="s">
        <v>70</v>
      </c>
      <c r="D67" s="6" t="str">
        <f t="shared" si="2"/>
        <v>女</v>
      </c>
      <c r="E67" s="6" t="str">
        <f t="shared" ref="E67:E74" si="3">TEXT(MID(F67,7,6),"0000-00")</f>
        <v>1991**</v>
      </c>
      <c r="F67" s="6" t="s">
        <v>1890</v>
      </c>
      <c r="G67" s="6"/>
      <c r="H67" s="6"/>
      <c r="I67" s="6"/>
      <c r="J67" s="6"/>
      <c r="K67" s="6"/>
      <c r="L67" s="6"/>
      <c r="M67" s="6"/>
      <c r="N67" s="6"/>
      <c r="O67" s="6" t="s">
        <v>47</v>
      </c>
    </row>
    <row r="68" ht="39" customHeight="1" spans="1:15">
      <c r="A68" s="6">
        <v>18</v>
      </c>
      <c r="B68" s="6" t="s">
        <v>1891</v>
      </c>
      <c r="C68" s="6" t="s">
        <v>126</v>
      </c>
      <c r="D68" s="6" t="str">
        <f t="shared" si="2"/>
        <v>男</v>
      </c>
      <c r="E68" s="6" t="str">
        <f t="shared" si="3"/>
        <v>1957**</v>
      </c>
      <c r="F68" s="6" t="s">
        <v>1892</v>
      </c>
      <c r="G68" s="6" t="s">
        <v>1764</v>
      </c>
      <c r="H68" s="6">
        <v>8</v>
      </c>
      <c r="I68" s="6">
        <v>6</v>
      </c>
      <c r="J68" s="6" t="s">
        <v>1893</v>
      </c>
      <c r="K68" s="6">
        <v>4.47</v>
      </c>
      <c r="L68" s="6">
        <v>4.47</v>
      </c>
      <c r="M68" s="6">
        <v>0</v>
      </c>
      <c r="N68" s="6" t="s">
        <v>92</v>
      </c>
      <c r="O68" s="6" t="s">
        <v>47</v>
      </c>
    </row>
    <row r="69" ht="35.1" customHeight="1" spans="1:15">
      <c r="A69" s="6"/>
      <c r="B69" s="6" t="s">
        <v>1894</v>
      </c>
      <c r="C69" s="6" t="s">
        <v>56</v>
      </c>
      <c r="D69" s="6" t="str">
        <f t="shared" si="2"/>
        <v>女</v>
      </c>
      <c r="E69" s="6" t="str">
        <f t="shared" si="3"/>
        <v>1958**</v>
      </c>
      <c r="F69" s="6" t="s">
        <v>1895</v>
      </c>
      <c r="G69" s="6"/>
      <c r="H69" s="6"/>
      <c r="I69" s="6"/>
      <c r="J69" s="6"/>
      <c r="K69" s="6"/>
      <c r="L69" s="6"/>
      <c r="M69" s="6"/>
      <c r="N69" s="6"/>
      <c r="O69" s="6" t="s">
        <v>47</v>
      </c>
    </row>
    <row r="70" ht="35.1" customHeight="1" spans="1:15">
      <c r="A70" s="6"/>
      <c r="B70" s="6" t="s">
        <v>1896</v>
      </c>
      <c r="C70" s="6" t="s">
        <v>741</v>
      </c>
      <c r="D70" s="6" t="str">
        <f t="shared" si="2"/>
        <v>男</v>
      </c>
      <c r="E70" s="6" t="str">
        <f t="shared" si="3"/>
        <v>1985**</v>
      </c>
      <c r="F70" s="6" t="s">
        <v>1897</v>
      </c>
      <c r="G70" s="6"/>
      <c r="H70" s="6"/>
      <c r="I70" s="6"/>
      <c r="J70" s="6"/>
      <c r="K70" s="6"/>
      <c r="L70" s="6"/>
      <c r="M70" s="6"/>
      <c r="N70" s="6"/>
      <c r="O70" s="6" t="s">
        <v>47</v>
      </c>
    </row>
    <row r="71" ht="35.1" customHeight="1" spans="1:15">
      <c r="A71" s="6"/>
      <c r="B71" s="6" t="s">
        <v>1898</v>
      </c>
      <c r="C71" s="6" t="s">
        <v>70</v>
      </c>
      <c r="D71" s="6" t="str">
        <f t="shared" si="2"/>
        <v>女</v>
      </c>
      <c r="E71" s="6" t="str">
        <f t="shared" si="3"/>
        <v>1983**</v>
      </c>
      <c r="F71" s="6" t="s">
        <v>1899</v>
      </c>
      <c r="G71" s="6"/>
      <c r="H71" s="6"/>
      <c r="I71" s="6"/>
      <c r="J71" s="6"/>
      <c r="K71" s="6"/>
      <c r="L71" s="6"/>
      <c r="M71" s="6"/>
      <c r="N71" s="6"/>
      <c r="O71" s="6" t="s">
        <v>82</v>
      </c>
    </row>
    <row r="72" ht="35.1" customHeight="1" spans="1:15">
      <c r="A72" s="6"/>
      <c r="B72" s="6" t="s">
        <v>1900</v>
      </c>
      <c r="C72" s="6" t="s">
        <v>435</v>
      </c>
      <c r="D72" s="6" t="str">
        <f t="shared" si="2"/>
        <v>女</v>
      </c>
      <c r="E72" s="6" t="str">
        <f t="shared" si="3"/>
        <v>1970**</v>
      </c>
      <c r="F72" s="6" t="s">
        <v>1901</v>
      </c>
      <c r="G72" s="6"/>
      <c r="H72" s="6"/>
      <c r="I72" s="6"/>
      <c r="J72" s="6"/>
      <c r="K72" s="6"/>
      <c r="L72" s="6"/>
      <c r="M72" s="6"/>
      <c r="N72" s="6"/>
      <c r="O72" s="6" t="s">
        <v>47</v>
      </c>
    </row>
    <row r="73" ht="35.1" customHeight="1" spans="1:15">
      <c r="A73" s="6"/>
      <c r="B73" s="6" t="s">
        <v>1902</v>
      </c>
      <c r="C73" s="6" t="s">
        <v>49</v>
      </c>
      <c r="D73" s="6" t="str">
        <f t="shared" si="2"/>
        <v>女</v>
      </c>
      <c r="E73" s="6" t="str">
        <f t="shared" si="3"/>
        <v>1988**</v>
      </c>
      <c r="F73" s="6" t="s">
        <v>1903</v>
      </c>
      <c r="G73" s="6"/>
      <c r="H73" s="6"/>
      <c r="I73" s="6"/>
      <c r="J73" s="6"/>
      <c r="K73" s="6"/>
      <c r="L73" s="6"/>
      <c r="M73" s="6"/>
      <c r="N73" s="6"/>
      <c r="O73" s="6" t="s">
        <v>47</v>
      </c>
    </row>
    <row r="74" ht="120" customHeight="1" spans="1:15">
      <c r="A74" s="6">
        <v>19</v>
      </c>
      <c r="B74" s="6" t="s">
        <v>1904</v>
      </c>
      <c r="C74" s="6" t="s">
        <v>42</v>
      </c>
      <c r="D74" s="6" t="str">
        <f t="shared" si="2"/>
        <v>男</v>
      </c>
      <c r="E74" s="6" t="str">
        <f t="shared" si="3"/>
        <v>1966**</v>
      </c>
      <c r="F74" s="6" t="s">
        <v>1905</v>
      </c>
      <c r="G74" s="6" t="s">
        <v>1764</v>
      </c>
      <c r="H74" s="6">
        <v>1</v>
      </c>
      <c r="I74" s="6">
        <v>1</v>
      </c>
      <c r="J74" s="6" t="s">
        <v>1799</v>
      </c>
      <c r="K74" s="6">
        <v>0.66</v>
      </c>
      <c r="L74" s="6">
        <v>0.66</v>
      </c>
      <c r="M74" s="6">
        <v>0</v>
      </c>
      <c r="N74" s="6" t="s">
        <v>92</v>
      </c>
      <c r="O74" s="6" t="s">
        <v>47</v>
      </c>
    </row>
  </sheetData>
  <autoFilter xmlns:etc="http://www.wps.cn/officeDocument/2017/etCustomData" ref="A2:O74" etc:filterBottomFollowUsedRange="0">
    <extLst/>
  </autoFilter>
  <mergeCells count="154">
    <mergeCell ref="A1:O1"/>
    <mergeCell ref="A3:A7"/>
    <mergeCell ref="A8:A11"/>
    <mergeCell ref="A12:A13"/>
    <mergeCell ref="A14:A17"/>
    <mergeCell ref="A18:A21"/>
    <mergeCell ref="A22:A25"/>
    <mergeCell ref="A26:A28"/>
    <mergeCell ref="A29:A31"/>
    <mergeCell ref="A32:A37"/>
    <mergeCell ref="A38:A40"/>
    <mergeCell ref="A41:A45"/>
    <mergeCell ref="A46:A48"/>
    <mergeCell ref="A49:A53"/>
    <mergeCell ref="A54:A57"/>
    <mergeCell ref="A59:A63"/>
    <mergeCell ref="A64:A67"/>
    <mergeCell ref="A68:A73"/>
    <mergeCell ref="G3:G7"/>
    <mergeCell ref="G8:G11"/>
    <mergeCell ref="G12:G13"/>
    <mergeCell ref="G14:G17"/>
    <mergeCell ref="G18:G21"/>
    <mergeCell ref="G22:G25"/>
    <mergeCell ref="G26:G28"/>
    <mergeCell ref="G29:G31"/>
    <mergeCell ref="G32:G37"/>
    <mergeCell ref="G38:G40"/>
    <mergeCell ref="G41:G45"/>
    <mergeCell ref="G46:G48"/>
    <mergeCell ref="G49:G53"/>
    <mergeCell ref="G54:G57"/>
    <mergeCell ref="G59:G63"/>
    <mergeCell ref="G64:G67"/>
    <mergeCell ref="G68:G73"/>
    <mergeCell ref="H3:H7"/>
    <mergeCell ref="H8:H11"/>
    <mergeCell ref="H12:H13"/>
    <mergeCell ref="H14:H17"/>
    <mergeCell ref="H18:H21"/>
    <mergeCell ref="H22:H25"/>
    <mergeCell ref="H26:H28"/>
    <mergeCell ref="H29:H31"/>
    <mergeCell ref="H32:H37"/>
    <mergeCell ref="H38:H40"/>
    <mergeCell ref="H41:H45"/>
    <mergeCell ref="H46:H48"/>
    <mergeCell ref="H49:H53"/>
    <mergeCell ref="H54:H57"/>
    <mergeCell ref="H59:H63"/>
    <mergeCell ref="H64:H67"/>
    <mergeCell ref="H68:H73"/>
    <mergeCell ref="I3:I7"/>
    <mergeCell ref="I8:I11"/>
    <mergeCell ref="I12:I13"/>
    <mergeCell ref="I14:I17"/>
    <mergeCell ref="I18:I21"/>
    <mergeCell ref="I22:I25"/>
    <mergeCell ref="I26:I28"/>
    <mergeCell ref="I29:I31"/>
    <mergeCell ref="I32:I37"/>
    <mergeCell ref="I38:I40"/>
    <mergeCell ref="I41:I45"/>
    <mergeCell ref="I46:I48"/>
    <mergeCell ref="I49:I53"/>
    <mergeCell ref="I54:I57"/>
    <mergeCell ref="I59:I63"/>
    <mergeCell ref="I64:I67"/>
    <mergeCell ref="I68:I73"/>
    <mergeCell ref="J3:J7"/>
    <mergeCell ref="J8:J11"/>
    <mergeCell ref="J12:J13"/>
    <mergeCell ref="J14:J17"/>
    <mergeCell ref="J18:J21"/>
    <mergeCell ref="J22:J25"/>
    <mergeCell ref="J26:J28"/>
    <mergeCell ref="J29:J31"/>
    <mergeCell ref="J32:J37"/>
    <mergeCell ref="J38:J40"/>
    <mergeCell ref="J41:J45"/>
    <mergeCell ref="J46:J48"/>
    <mergeCell ref="J49:J53"/>
    <mergeCell ref="J54:J57"/>
    <mergeCell ref="J59:J63"/>
    <mergeCell ref="J64:J67"/>
    <mergeCell ref="J68:J73"/>
    <mergeCell ref="K3:K7"/>
    <mergeCell ref="K8:K11"/>
    <mergeCell ref="K12:K13"/>
    <mergeCell ref="K14:K17"/>
    <mergeCell ref="K18:K21"/>
    <mergeCell ref="K22:K25"/>
    <mergeCell ref="K26:K28"/>
    <mergeCell ref="K29:K31"/>
    <mergeCell ref="K32:K37"/>
    <mergeCell ref="K38:K40"/>
    <mergeCell ref="K41:K45"/>
    <mergeCell ref="K46:K48"/>
    <mergeCell ref="K49:K53"/>
    <mergeCell ref="K54:K57"/>
    <mergeCell ref="K59:K63"/>
    <mergeCell ref="K64:K67"/>
    <mergeCell ref="K68:K73"/>
    <mergeCell ref="L3:L7"/>
    <mergeCell ref="L8:L11"/>
    <mergeCell ref="L12:L13"/>
    <mergeCell ref="L14:L17"/>
    <mergeCell ref="L18:L21"/>
    <mergeCell ref="L22:L25"/>
    <mergeCell ref="L26:L28"/>
    <mergeCell ref="L29:L31"/>
    <mergeCell ref="L32:L37"/>
    <mergeCell ref="L38:L40"/>
    <mergeCell ref="L41:L45"/>
    <mergeCell ref="L46:L48"/>
    <mergeCell ref="L49:L53"/>
    <mergeCell ref="L54:L57"/>
    <mergeCell ref="L59:L63"/>
    <mergeCell ref="L64:L67"/>
    <mergeCell ref="L68:L73"/>
    <mergeCell ref="M3:M7"/>
    <mergeCell ref="M8:M11"/>
    <mergeCell ref="M12:M13"/>
    <mergeCell ref="M14:M17"/>
    <mergeCell ref="M18:M21"/>
    <mergeCell ref="M22:M25"/>
    <mergeCell ref="M26:M28"/>
    <mergeCell ref="M29:M31"/>
    <mergeCell ref="M32:M37"/>
    <mergeCell ref="M38:M40"/>
    <mergeCell ref="M41:M45"/>
    <mergeCell ref="M46:M48"/>
    <mergeCell ref="M49:M53"/>
    <mergeCell ref="M54:M57"/>
    <mergeCell ref="M59:M63"/>
    <mergeCell ref="M64:M67"/>
    <mergeCell ref="M68:M73"/>
    <mergeCell ref="N3:N7"/>
    <mergeCell ref="N8:N11"/>
    <mergeCell ref="N12:N13"/>
    <mergeCell ref="N14:N17"/>
    <mergeCell ref="N18:N21"/>
    <mergeCell ref="N22:N25"/>
    <mergeCell ref="N26:N28"/>
    <mergeCell ref="N29:N31"/>
    <mergeCell ref="N32:N37"/>
    <mergeCell ref="N38:N40"/>
    <mergeCell ref="N41:N45"/>
    <mergeCell ref="N46:N48"/>
    <mergeCell ref="N49:N53"/>
    <mergeCell ref="N54:N57"/>
    <mergeCell ref="N59:N63"/>
    <mergeCell ref="N64:N67"/>
    <mergeCell ref="N68:N73"/>
  </mergeCells>
  <pageMargins left="0.75" right="0.196527777777778" top="0.511805555555556" bottom="0.471527777777778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统计表</vt:lpstr>
      <vt:lpstr>一组</vt:lpstr>
      <vt:lpstr>二组</vt:lpstr>
      <vt:lpstr>三组</vt:lpstr>
      <vt:lpstr>四组</vt:lpstr>
      <vt:lpstr>五组</vt:lpstr>
      <vt:lpstr>六组</vt:lpstr>
      <vt:lpstr>七组</vt:lpstr>
      <vt:lpstr>八组</vt:lpstr>
      <vt:lpstr>九组</vt:lpstr>
      <vt:lpstr>十组</vt:lpstr>
      <vt:lpstr>十一组</vt:lpstr>
      <vt:lpstr>十二组</vt:lpstr>
      <vt:lpstr>十三组</vt:lpstr>
      <vt:lpstr>十四组</vt:lpstr>
      <vt:lpstr>十五组</vt:lpstr>
      <vt:lpstr>十六组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独</cp:lastModifiedBy>
  <dcterms:created xsi:type="dcterms:W3CDTF">2025-09-22T01:19:00Z</dcterms:created>
  <dcterms:modified xsi:type="dcterms:W3CDTF">2025-12-02T08:56:36Z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B561C668591843CEB6C28B620D631BF8_13</vt:lpwstr>
  </property>
  <property fmtid="{D5CDD505-2E9C-101B-9397-08002B2CF9AE}" pid="3" name="KSOProductBuildVer">
    <vt:lpwstr>2052-12.1.0.23125</vt:lpwstr>
  </property>
  <property fmtid="{D5CDD505-2E9C-101B-9397-08002B2CF9AE}" pid="4" name="CalculationRule">
    <vt:i4>0</vt:i4>
  </property>
</Properties>
</file>