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6"/>
  </bookViews>
  <sheets>
    <sheet name="汇总" sheetId="8" r:id="rId1"/>
    <sheet name="1组" sheetId="3" r:id="rId2"/>
    <sheet name="2组" sheetId="5" r:id="rId3"/>
    <sheet name="4组" sheetId="4" r:id="rId4"/>
    <sheet name="5组" sheetId="7" r:id="rId5"/>
    <sheet name="6组" sheetId="1" r:id="rId6"/>
    <sheet name="7组" sheetId="2" r:id="rId7"/>
  </sheets>
  <definedNames>
    <definedName name="_xlnm._FilterDatabase" localSheetId="1" hidden="1">'1组'!$A$1:$R$141</definedName>
    <definedName name="_xlnm._FilterDatabase" localSheetId="2" hidden="1">'2组'!$A$2:$R$20</definedName>
    <definedName name="_xlnm._FilterDatabase" localSheetId="3" hidden="1">'4组'!$A$2:$R$29</definedName>
    <definedName name="_xlnm._FilterDatabase" localSheetId="4" hidden="1">'5组'!$A$1:$R$61</definedName>
    <definedName name="_xlnm._FilterDatabase" localSheetId="5" hidden="1">'6组'!$A$2:$Q$53</definedName>
    <definedName name="_xlnm._FilterDatabase" localSheetId="6" hidden="1">'7组'!$A$2:$R$66</definedName>
    <definedName name="_xlnm.Print_Titles" localSheetId="1">'1组'!$2:$2</definedName>
    <definedName name="_xlnm.Print_Titles" localSheetId="2">'2组'!$2:$2</definedName>
    <definedName name="_xlnm.Print_Titles" localSheetId="3">'4组'!$2:$2</definedName>
    <definedName name="_xlnm.Print_Titles" localSheetId="4">'5组'!$2:$2</definedName>
    <definedName name="_xlnm.Print_Area" localSheetId="4">'5组'!$A$1:$R$61</definedName>
    <definedName name="_xlnm.Print_Titles" localSheetId="5">'6组'!$2:$2</definedName>
    <definedName name="_xlnm.Print_Titles" localSheetId="6">'7组'!$2:$2</definedName>
  </definedNames>
  <calcPr calcId="144525"/>
</workbook>
</file>

<file path=xl/sharedStrings.xml><?xml version="1.0" encoding="utf-8"?>
<sst xmlns="http://schemas.openxmlformats.org/spreadsheetml/2006/main" count="3143" uniqueCount="1072">
  <si>
    <t>柳树坪村失地农民汇总表</t>
  </si>
  <si>
    <t>序号</t>
  </si>
  <si>
    <t>组</t>
  </si>
  <si>
    <t>户数（户）</t>
  </si>
  <si>
    <t>人数（人）</t>
  </si>
  <si>
    <t>一组</t>
  </si>
  <si>
    <t>二组</t>
  </si>
  <si>
    <t>四组</t>
  </si>
  <si>
    <t>五组</t>
  </si>
  <si>
    <t>六组</t>
  </si>
  <si>
    <t>七组</t>
  </si>
  <si>
    <t>总数</t>
  </si>
  <si>
    <t>芷江镇柳树坪村一组被征地农民社会保障对象认定花名册</t>
  </si>
  <si>
    <t>姓名</t>
  </si>
  <si>
    <t>户主关系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</si>
  <si>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</si>
  <si>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</si>
  <si>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</si>
  <si>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</si>
  <si>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</si>
  <si>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</si>
  <si>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</si>
  <si>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</si>
  <si>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</si>
  <si>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</si>
  <si>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</si>
  <si>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</si>
  <si>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选择参保类型①城乡居民养老保险</t>
  </si>
  <si>
    <t>选择参保类型②城镇职工养老保险</t>
  </si>
  <si>
    <t>备注</t>
  </si>
  <si>
    <t>李春喜</t>
  </si>
  <si>
    <t>户主</t>
  </si>
  <si>
    <t>1975-03</t>
  </si>
  <si>
    <t>433027********1615</t>
  </si>
  <si>
    <t>芷江县芷江镇柳树坪村一组</t>
  </si>
  <si>
    <t>1.芷江县2018第九批次建设用地中央公园(2022.6.21)</t>
  </si>
  <si>
    <t>151****1492</t>
  </si>
  <si>
    <t>2022.6.21</t>
  </si>
  <si>
    <t>①</t>
  </si>
  <si>
    <t>蒲金莲</t>
  </si>
  <si>
    <t>妻子</t>
  </si>
  <si>
    <t>1981-08</t>
  </si>
  <si>
    <t>433026********0623</t>
  </si>
  <si>
    <t>199****7792</t>
  </si>
  <si>
    <t>李柏霖</t>
  </si>
  <si>
    <t>女儿</t>
  </si>
  <si>
    <t>2003-05</t>
  </si>
  <si>
    <t>431228********0021</t>
  </si>
  <si>
    <t>李春良</t>
  </si>
  <si>
    <t>哥哥</t>
  </si>
  <si>
    <t>1973-02</t>
  </si>
  <si>
    <t>433027********0059</t>
  </si>
  <si>
    <t>187****2730</t>
  </si>
  <si>
    <t>李平权</t>
  </si>
  <si>
    <t>父亲</t>
  </si>
  <si>
    <t>1944-11</t>
  </si>
  <si>
    <t>433027********1619</t>
  </si>
  <si>
    <t>2022年10月死亡</t>
  </si>
  <si>
    <t>蒲德林</t>
  </si>
  <si>
    <t>1968-05</t>
  </si>
  <si>
    <t>433027********1610</t>
  </si>
  <si>
    <t>1.芷江县2017年第一批建设用地（中央公园2019.5.17）2.芷江县2018第九批次建设用地中央公园(2022.6.21)</t>
  </si>
  <si>
    <t>133****2239</t>
  </si>
  <si>
    <t>杨金秀</t>
  </si>
  <si>
    <t>1981-04</t>
  </si>
  <si>
    <t>433027********162x</t>
  </si>
  <si>
    <t>133****8779</t>
  </si>
  <si>
    <t>②</t>
  </si>
  <si>
    <t>蒲梦芝</t>
  </si>
  <si>
    <t>1996-01</t>
  </si>
  <si>
    <t>431228********1326</t>
  </si>
  <si>
    <t>186****6799</t>
  </si>
  <si>
    <t>蒲德珍</t>
  </si>
  <si>
    <t>妹妹</t>
  </si>
  <si>
    <t>1970-08</t>
  </si>
  <si>
    <t>433027********1620</t>
  </si>
  <si>
    <t>158****9582</t>
  </si>
  <si>
    <t>李久英</t>
  </si>
  <si>
    <t>1970-02</t>
  </si>
  <si>
    <t>433027********1644</t>
  </si>
  <si>
    <t>1.芷江县2017年第二批次建设用地飞虎路延长线(2020.9.24)2.芷江县2018第九批次建设用地中央公园(2022.6.21)</t>
  </si>
  <si>
    <t>137****9398</t>
  </si>
  <si>
    <t>杨翠莲</t>
  </si>
  <si>
    <t>母亲</t>
  </si>
  <si>
    <t>1928-09</t>
  </si>
  <si>
    <t>433027********1621</t>
  </si>
  <si>
    <t>2023年01月死亡</t>
  </si>
  <si>
    <t>李春雷</t>
  </si>
  <si>
    <t>1975-04</t>
  </si>
  <si>
    <t>433027********163x</t>
  </si>
  <si>
    <t>173****9104</t>
  </si>
  <si>
    <t>张小纯</t>
  </si>
  <si>
    <t>1981-12</t>
  </si>
  <si>
    <t>433027********1828</t>
  </si>
  <si>
    <t>李智玲</t>
  </si>
  <si>
    <t>2004-04</t>
  </si>
  <si>
    <t>431228********0029</t>
  </si>
  <si>
    <t>易桃翠</t>
  </si>
  <si>
    <t>1938-12</t>
  </si>
  <si>
    <t>433027********1623</t>
  </si>
  <si>
    <t>2024.12月去世</t>
  </si>
  <si>
    <t>李培金</t>
  </si>
  <si>
    <t>1962-07</t>
  </si>
  <si>
    <t>1.芷江县2017年第一批建设用地（中央公园2019.5.17）2.芷江县2017年第二批次建设用地飞虎路延长线(2020.9.24）</t>
  </si>
  <si>
    <t>182****3011</t>
  </si>
  <si>
    <t>2020.9.24</t>
  </si>
  <si>
    <t>冯金玉</t>
  </si>
  <si>
    <t>1963-02</t>
  </si>
  <si>
    <t>李阳</t>
  </si>
  <si>
    <t>1992-11</t>
  </si>
  <si>
    <t>431228********1646</t>
  </si>
  <si>
    <t>李明</t>
  </si>
  <si>
    <t>儿子</t>
  </si>
  <si>
    <t>1986-10</t>
  </si>
  <si>
    <t>431228********161x</t>
  </si>
  <si>
    <t>唐红春</t>
  </si>
  <si>
    <t>儿媳</t>
  </si>
  <si>
    <t>1989-01</t>
  </si>
  <si>
    <t>431228********1420</t>
  </si>
  <si>
    <t>李培良</t>
  </si>
  <si>
    <t>1972-08</t>
  </si>
  <si>
    <t>433027********1611</t>
  </si>
  <si>
    <t>芷江县2017年第二批次建设用地飞虎路延长线(2020.9.24）</t>
  </si>
  <si>
    <t>158****8628</t>
  </si>
  <si>
    <t>滕小菊</t>
  </si>
  <si>
    <t>1971-09</t>
  </si>
  <si>
    <t>433027********1624</t>
  </si>
  <si>
    <t>191****2298</t>
  </si>
  <si>
    <t>李姿</t>
  </si>
  <si>
    <t>1998-08</t>
  </si>
  <si>
    <t>431228********1628</t>
  </si>
  <si>
    <t>176****0863</t>
  </si>
  <si>
    <t>李政洪</t>
  </si>
  <si>
    <t>2001-05</t>
  </si>
  <si>
    <t>431228********1614</t>
  </si>
  <si>
    <t>191****7072</t>
  </si>
  <si>
    <t>李培英</t>
  </si>
  <si>
    <t>1975-05</t>
  </si>
  <si>
    <t>433027********1622</t>
  </si>
  <si>
    <t>李珊珊</t>
  </si>
  <si>
    <t>外甥女</t>
  </si>
  <si>
    <t>1999-02</t>
  </si>
  <si>
    <t>431228********3504</t>
  </si>
  <si>
    <t>李培春</t>
  </si>
  <si>
    <t>1964-08</t>
  </si>
  <si>
    <t>187****5884</t>
  </si>
  <si>
    <t>田铁元</t>
  </si>
  <si>
    <t>1966-10</t>
  </si>
  <si>
    <t>433027********3628</t>
  </si>
  <si>
    <t>182****2736</t>
  </si>
  <si>
    <t>李涛宏</t>
  </si>
  <si>
    <t>1994-11</t>
  </si>
  <si>
    <t>431228********1612</t>
  </si>
  <si>
    <t>155****8818</t>
  </si>
  <si>
    <t>李欣欣</t>
  </si>
  <si>
    <t>1987-06</t>
  </si>
  <si>
    <t>431228********1623</t>
  </si>
  <si>
    <t>173****7645</t>
  </si>
  <si>
    <t>舒代富</t>
  </si>
  <si>
    <t>1970-07</t>
  </si>
  <si>
    <t>433027********161x</t>
  </si>
  <si>
    <t>188****3158</t>
  </si>
  <si>
    <t>杨冬菊</t>
  </si>
  <si>
    <t>1972-09</t>
  </si>
  <si>
    <t>433027********0821</t>
  </si>
  <si>
    <t>舒虹晶</t>
  </si>
  <si>
    <t>1993-10</t>
  </si>
  <si>
    <t>舒奕程</t>
  </si>
  <si>
    <t>2001-06</t>
  </si>
  <si>
    <t>431228********1613</t>
  </si>
  <si>
    <t>余学禄</t>
  </si>
  <si>
    <t>1941-08</t>
  </si>
  <si>
    <t>舒万海</t>
  </si>
  <si>
    <t>1938-07</t>
  </si>
  <si>
    <t>433027********1617</t>
  </si>
  <si>
    <t>2022年12月死亡</t>
  </si>
  <si>
    <t>张德荣</t>
  </si>
  <si>
    <t>1955-08</t>
  </si>
  <si>
    <t>156****9643</t>
  </si>
  <si>
    <t>吴梅英</t>
  </si>
  <si>
    <t>1958-06</t>
  </si>
  <si>
    <t>罗艳平</t>
  </si>
  <si>
    <t>1981-09</t>
  </si>
  <si>
    <t>433027********5422</t>
  </si>
  <si>
    <t>胡启炳</t>
  </si>
  <si>
    <t>侄儿</t>
  </si>
  <si>
    <t>1985-01</t>
  </si>
  <si>
    <t>431228********1632</t>
  </si>
  <si>
    <t>张紫兰</t>
  </si>
  <si>
    <t>孙女</t>
  </si>
  <si>
    <t>2003-11</t>
  </si>
  <si>
    <t>431228********0022</t>
  </si>
  <si>
    <t>张良友</t>
  </si>
  <si>
    <t>1979-12</t>
  </si>
  <si>
    <t>张良文</t>
  </si>
  <si>
    <t>1988-03</t>
  </si>
  <si>
    <t>李复炎</t>
  </si>
  <si>
    <t>1947-11</t>
  </si>
  <si>
    <t>132****3965</t>
  </si>
  <si>
    <t>唐玉秀</t>
  </si>
  <si>
    <t>1947-02</t>
  </si>
  <si>
    <t>李培军</t>
  </si>
  <si>
    <t>1973-12</t>
  </si>
  <si>
    <t>李海燕</t>
  </si>
  <si>
    <t>1975-11</t>
  </si>
  <si>
    <t>433027********1648</t>
  </si>
  <si>
    <t>李享</t>
  </si>
  <si>
    <t>孙子</t>
  </si>
  <si>
    <t>1998-12</t>
  </si>
  <si>
    <t>431228********1617</t>
  </si>
  <si>
    <t>罗小红</t>
  </si>
  <si>
    <t>1972-11</t>
  </si>
  <si>
    <t>433027********5448</t>
  </si>
  <si>
    <t>134****0898</t>
  </si>
  <si>
    <t>江代英</t>
  </si>
  <si>
    <t>1963-08</t>
  </si>
  <si>
    <t>433027********1649</t>
  </si>
  <si>
    <t>1.芷江县2017年第一批建设用地（中央公园2019.5.17）</t>
  </si>
  <si>
    <t>132****3104</t>
  </si>
  <si>
    <t>2019.5.17</t>
  </si>
  <si>
    <t>江晶晶</t>
  </si>
  <si>
    <t>2001-04</t>
  </si>
  <si>
    <t>431228********4568</t>
  </si>
  <si>
    <t>139****0495</t>
  </si>
  <si>
    <t>余菊英</t>
  </si>
  <si>
    <t>433027********1640</t>
  </si>
  <si>
    <t>180****4025</t>
  </si>
  <si>
    <t>舒易文</t>
  </si>
  <si>
    <t>1990-03</t>
  </si>
  <si>
    <t>陈芳芳</t>
  </si>
  <si>
    <t>1990-08</t>
  </si>
  <si>
    <t>420324********102x</t>
  </si>
  <si>
    <t>舒代荣</t>
  </si>
  <si>
    <t>丈夫</t>
  </si>
  <si>
    <t>1964-03</t>
  </si>
  <si>
    <t>433027********1656</t>
  </si>
  <si>
    <t>2025年8月死亡</t>
  </si>
  <si>
    <t>李求英</t>
  </si>
  <si>
    <t>1933-10</t>
  </si>
  <si>
    <t>2024年3月死亡</t>
  </si>
  <si>
    <t>肖爱秀</t>
  </si>
  <si>
    <t>1950-11</t>
  </si>
  <si>
    <t>1.一中扩建。
2.芷江县2018第九批次建设用地中央公园(2022.6.21)</t>
  </si>
  <si>
    <t>191****5589</t>
  </si>
  <si>
    <t>罗小辉</t>
  </si>
  <si>
    <t>1973-01</t>
  </si>
  <si>
    <t>433027********1824</t>
  </si>
  <si>
    <t>郭建纯</t>
  </si>
  <si>
    <t>1988-10</t>
  </si>
  <si>
    <t>431228********1621</t>
  </si>
  <si>
    <t>郭建军</t>
  </si>
  <si>
    <t>1972-04</t>
  </si>
  <si>
    <t>433027********1613</t>
  </si>
  <si>
    <t>邱冬梅</t>
  </si>
  <si>
    <t>1974-11</t>
  </si>
  <si>
    <t>郭紫钰</t>
  </si>
  <si>
    <t>1994-08</t>
  </si>
  <si>
    <t>郭紫烨</t>
  </si>
  <si>
    <t>2000-04</t>
  </si>
  <si>
    <t>431228********0042</t>
  </si>
  <si>
    <t>杨烈</t>
  </si>
  <si>
    <t>孙女婿</t>
  </si>
  <si>
    <t>1991-09</t>
  </si>
  <si>
    <t>431228********3851</t>
  </si>
  <si>
    <t>江日梅</t>
  </si>
  <si>
    <t>1958-09</t>
  </si>
  <si>
    <t>152****7584</t>
  </si>
  <si>
    <t>江华</t>
  </si>
  <si>
    <t>1967-09</t>
  </si>
  <si>
    <t>江妮</t>
  </si>
  <si>
    <t>侄女</t>
  </si>
  <si>
    <t>1999-09</t>
  </si>
  <si>
    <t>431228********0028</t>
  </si>
  <si>
    <t>陈松林</t>
  </si>
  <si>
    <t>1945-01</t>
  </si>
  <si>
    <t>433027********1614</t>
  </si>
  <si>
    <t>177****0290</t>
  </si>
  <si>
    <t>吴玉秀</t>
  </si>
  <si>
    <t>1949-09</t>
  </si>
  <si>
    <t>433027********164x</t>
  </si>
  <si>
    <t>陈燕</t>
  </si>
  <si>
    <t>1975-12</t>
  </si>
  <si>
    <t>宋早英</t>
  </si>
  <si>
    <t>1978-10</t>
  </si>
  <si>
    <t>433027********1625</t>
  </si>
  <si>
    <t>陈佩佩</t>
  </si>
  <si>
    <t>2002-01</t>
  </si>
  <si>
    <t>431228********564x</t>
  </si>
  <si>
    <t>陈云</t>
  </si>
  <si>
    <t>1979-07</t>
  </si>
  <si>
    <t>433027********1616</t>
  </si>
  <si>
    <t>张红英</t>
  </si>
  <si>
    <t>1980-03</t>
  </si>
  <si>
    <t>433027********2223</t>
  </si>
  <si>
    <t>曹桃元</t>
  </si>
  <si>
    <t>1947-03</t>
  </si>
  <si>
    <t>1.芷江县2017年第二批次建设用地飞虎路延长线(2020.9.24）2.芷江县2018第九批次建设用地中央公园(2022.6.21)</t>
  </si>
  <si>
    <t>186****0938</t>
  </si>
  <si>
    <t>张海燕</t>
  </si>
  <si>
    <t>1978-69</t>
  </si>
  <si>
    <t>433027********1643</t>
  </si>
  <si>
    <t>屈敏</t>
  </si>
  <si>
    <t>女婿</t>
  </si>
  <si>
    <t>1982-05</t>
  </si>
  <si>
    <t>430103********2514</t>
  </si>
  <si>
    <t>刘安发</t>
  </si>
  <si>
    <t>1955-01</t>
  </si>
  <si>
    <t>139****7309</t>
  </si>
  <si>
    <t>张绍元</t>
  </si>
  <si>
    <t>1956-12</t>
  </si>
  <si>
    <t>433027********1626</t>
  </si>
  <si>
    <t>156****0763</t>
  </si>
  <si>
    <t>刘良松</t>
  </si>
  <si>
    <t>177****8367</t>
  </si>
  <si>
    <t>田文静</t>
  </si>
  <si>
    <t>1987-01</t>
  </si>
  <si>
    <t>431228********1611</t>
  </si>
  <si>
    <t>沪昆高铁（2015.5.19）芷江县2017年第一批次建设用地（中央公园一期2019.5.17）</t>
  </si>
  <si>
    <t>156****9762</t>
  </si>
  <si>
    <t>陆洪霞</t>
  </si>
  <si>
    <t>1969-02</t>
  </si>
  <si>
    <t>433025********6621</t>
  </si>
  <si>
    <t>186****3319</t>
  </si>
  <si>
    <t>田纯阳</t>
  </si>
  <si>
    <t>1988-06</t>
  </si>
  <si>
    <t>431228********1620</t>
  </si>
  <si>
    <t>199****2232</t>
  </si>
  <si>
    <t>田定松</t>
  </si>
  <si>
    <t>1963-10</t>
  </si>
  <si>
    <t>433027********1634</t>
  </si>
  <si>
    <t>2022年07死亡</t>
  </si>
  <si>
    <t>田阳</t>
  </si>
  <si>
    <t>1997-01</t>
  </si>
  <si>
    <t>431228********1464</t>
  </si>
  <si>
    <t>沪昆高铁（2015.5.19）芷江县2017年第一批次建设用地（中央公园一期2019.5.17）芷江2018年第九批次建设用地（中央公园二期）2022.6.21</t>
  </si>
  <si>
    <t>188****2162</t>
  </si>
  <si>
    <t>田定元</t>
  </si>
  <si>
    <t>黄世发</t>
  </si>
  <si>
    <t>1941-02</t>
  </si>
  <si>
    <t>芷江县2017年第一批次建设用地（中央公园一期2019.5.17）芷江县2017年第二批次建设用地飞虎北路延长线（2020.9.24）芷江2018年第九批次建设用地（中央公园二期）2022.6.21</t>
  </si>
  <si>
    <t>155****0523</t>
  </si>
  <si>
    <t>龚开英</t>
  </si>
  <si>
    <t>1950-02</t>
  </si>
  <si>
    <t>433027********1627</t>
  </si>
  <si>
    <t>黄昌文</t>
  </si>
  <si>
    <t>1971-07</t>
  </si>
  <si>
    <t>杨必秀</t>
  </si>
  <si>
    <t>433027********1029</t>
  </si>
  <si>
    <t>黄昌全</t>
  </si>
  <si>
    <t>1975-01</t>
  </si>
  <si>
    <t>韩珍</t>
  </si>
  <si>
    <t>1975-07</t>
  </si>
  <si>
    <t>433027********1645</t>
  </si>
  <si>
    <t>黄银姜</t>
  </si>
  <si>
    <t>2003-03</t>
  </si>
  <si>
    <t>431228********0036</t>
  </si>
  <si>
    <t>黄畅</t>
  </si>
  <si>
    <t>1998-11</t>
  </si>
  <si>
    <t>431228********162x</t>
  </si>
  <si>
    <t>黄涛</t>
  </si>
  <si>
    <t>1994-09</t>
  </si>
  <si>
    <t>李新民</t>
  </si>
  <si>
    <t>1947-01</t>
  </si>
  <si>
    <t>芷江县2017年第一批次建设用地（中央公园一期2019.5.17）芷江县2017年第二批次建设用地飞虎北路延长线（2020.9.24）</t>
  </si>
  <si>
    <t>156****9551</t>
  </si>
  <si>
    <t>胡三妹</t>
  </si>
  <si>
    <t>1957-11</t>
  </si>
  <si>
    <t>433027********1665</t>
  </si>
  <si>
    <t>李华</t>
  </si>
  <si>
    <t>1984-09</t>
  </si>
  <si>
    <t>431228********1616</t>
  </si>
  <si>
    <t>蒋珍</t>
  </si>
  <si>
    <t>1987-09</t>
  </si>
  <si>
    <t>431228********5621</t>
  </si>
  <si>
    <t>李丹燕</t>
  </si>
  <si>
    <t>1982-07</t>
  </si>
  <si>
    <t>吴长生</t>
  </si>
  <si>
    <t>1957-05</t>
  </si>
  <si>
    <t>433027********1618</t>
  </si>
  <si>
    <t>芷江一中征用（2006.4.12）芷江县2017年第二批次建设用地飞虎北路延长线（2020.9.24）芷江2018年第九批次建设用地（中央公园二期）2022.6.21</t>
  </si>
  <si>
    <t>181****9606</t>
  </si>
  <si>
    <t>张玉珍</t>
  </si>
  <si>
    <t>吴柳</t>
  </si>
  <si>
    <t>1982-01</t>
  </si>
  <si>
    <t>吴丽娜</t>
  </si>
  <si>
    <t>1988-05</t>
  </si>
  <si>
    <t>431228********1642</t>
  </si>
  <si>
    <t>滕召兰</t>
  </si>
  <si>
    <t>1965-09</t>
  </si>
  <si>
    <t>芷江县2017年第二批次建设用地飞虎北路延长线（2020.9.24）芷江2018年第九批次建设用地（中央公园二期）2022.6.21</t>
  </si>
  <si>
    <t>177****3879</t>
  </si>
  <si>
    <t>徐陈华</t>
  </si>
  <si>
    <t>1991-10</t>
  </si>
  <si>
    <t>360721********6027</t>
  </si>
  <si>
    <t>李滕飞</t>
  </si>
  <si>
    <t>1989-05</t>
  </si>
  <si>
    <t>431228********0011</t>
  </si>
  <si>
    <t>孙海军</t>
  </si>
  <si>
    <t>1977-12</t>
  </si>
  <si>
    <t>177****2562</t>
  </si>
  <si>
    <t>杨冬枚</t>
  </si>
  <si>
    <t>433027********422x</t>
  </si>
  <si>
    <t>186****7890</t>
  </si>
  <si>
    <t>孙群</t>
  </si>
  <si>
    <t>1980-09</t>
  </si>
  <si>
    <t>433027********1628</t>
  </si>
  <si>
    <t>135****2648</t>
  </si>
  <si>
    <t>孙滟芝</t>
  </si>
  <si>
    <t>2003-08</t>
  </si>
  <si>
    <t>431228********0049</t>
  </si>
  <si>
    <t>177****5210</t>
  </si>
  <si>
    <t>张元珍</t>
  </si>
  <si>
    <t>1955-05</t>
  </si>
  <si>
    <t>江代佐</t>
  </si>
  <si>
    <t>1958-08</t>
  </si>
  <si>
    <t>芷江县2017年第二批次建设用地飞虎北路延长线（2020.9.24）</t>
  </si>
  <si>
    <t>138****3082</t>
  </si>
  <si>
    <t>杨荣香</t>
  </si>
  <si>
    <t>1965-04</t>
  </si>
  <si>
    <t>江晨</t>
  </si>
  <si>
    <t>1986-12</t>
  </si>
  <si>
    <t>431228********1637</t>
  </si>
  <si>
    <t>罗海彤</t>
  </si>
  <si>
    <t>1992-12</t>
  </si>
  <si>
    <t>450803********7520</t>
  </si>
  <si>
    <t>江阳</t>
  </si>
  <si>
    <t>1985-05</t>
  </si>
  <si>
    <t>431228********1630</t>
  </si>
  <si>
    <t>李培有</t>
  </si>
  <si>
    <t>1956-08</t>
  </si>
  <si>
    <t>187****2764</t>
  </si>
  <si>
    <t>张长英</t>
  </si>
  <si>
    <t>1963-06</t>
  </si>
  <si>
    <t>李纯</t>
  </si>
  <si>
    <t>1984-12</t>
  </si>
  <si>
    <t>431228********1627</t>
  </si>
  <si>
    <t>李维</t>
  </si>
  <si>
    <t>彭丁香</t>
  </si>
  <si>
    <t>芷江2018年第九批次建设用地（中央公园二期）2022.6.21</t>
  </si>
  <si>
    <t>131****1224</t>
  </si>
  <si>
    <t>黄雪芹</t>
  </si>
  <si>
    <t>杨谨荣</t>
  </si>
  <si>
    <t>2001-09</t>
  </si>
  <si>
    <t>431228********0023</t>
  </si>
  <si>
    <t>131****2199</t>
  </si>
  <si>
    <t>黄昌飞</t>
  </si>
  <si>
    <t>1981-10</t>
  </si>
  <si>
    <t>胡根梅</t>
  </si>
  <si>
    <t>433027********2221</t>
  </si>
  <si>
    <t>黄健文</t>
  </si>
  <si>
    <t>2004-03</t>
  </si>
  <si>
    <t>431228********0019</t>
  </si>
  <si>
    <t>欧定金</t>
  </si>
  <si>
    <t>1963-11</t>
  </si>
  <si>
    <t>138****6001</t>
  </si>
  <si>
    <t>郑德玲</t>
  </si>
  <si>
    <t>欧芳</t>
  </si>
  <si>
    <t>1987-02</t>
  </si>
  <si>
    <t>431228********1648</t>
  </si>
  <si>
    <t>欧斌</t>
  </si>
  <si>
    <t>431228********1634</t>
  </si>
  <si>
    <t>周金玉</t>
  </si>
  <si>
    <t>1989-04</t>
  </si>
  <si>
    <t>431228********1821</t>
  </si>
  <si>
    <t>刘安娟</t>
  </si>
  <si>
    <t>1978-08</t>
  </si>
  <si>
    <t>芷江县2017年第一批次建设用地（中央公园一期2019.5.17）</t>
  </si>
  <si>
    <t>155****6772</t>
  </si>
  <si>
    <t>江桂莲</t>
  </si>
  <si>
    <t>1952-04</t>
  </si>
  <si>
    <t>2022年03月死亡</t>
  </si>
  <si>
    <t>李春华</t>
  </si>
  <si>
    <t>1966-09</t>
  </si>
  <si>
    <t>433027********1638</t>
  </si>
  <si>
    <t>184****3301</t>
  </si>
  <si>
    <t>李小飞</t>
  </si>
  <si>
    <t>1990-05</t>
  </si>
  <si>
    <t>431228********1618</t>
  </si>
  <si>
    <t>吴丹丹</t>
  </si>
  <si>
    <t>1989-07</t>
  </si>
  <si>
    <t>522627********3422</t>
  </si>
  <si>
    <t>村（社区）委会（盖章）</t>
  </si>
  <si>
    <t>乡镇人民政府（盖章）</t>
  </si>
  <si>
    <t>县人民政府（盖章）</t>
  </si>
  <si>
    <t xml:space="preserve">       年    月    日</t>
  </si>
  <si>
    <t>芷江镇柳树坪村二组被征地农民社会保障对象认定花名册</t>
  </si>
  <si>
    <t>户主
关系</t>
  </si>
  <si>
    <t>选择参保类型②城镇职工养老保险）</t>
  </si>
  <si>
    <t>彭凤云</t>
  </si>
  <si>
    <t>1968-12</t>
  </si>
  <si>
    <t>433027********1632</t>
  </si>
  <si>
    <t>芷江县芷江镇柳树坪村二组</t>
  </si>
  <si>
    <t>芷江县委党校整体搬迁及进校公路建设项目（职业中专）（2013.8.27）</t>
  </si>
  <si>
    <t>173****7712</t>
  </si>
  <si>
    <t>2013.8.27</t>
  </si>
  <si>
    <t>田霞</t>
  </si>
  <si>
    <t>433025********6628</t>
  </si>
  <si>
    <t>彭凤岩</t>
  </si>
  <si>
    <t>弟弟</t>
  </si>
  <si>
    <t>1973-03</t>
  </si>
  <si>
    <t>孙玲</t>
  </si>
  <si>
    <t>弟媳</t>
  </si>
  <si>
    <t>1970-03</t>
  </si>
  <si>
    <t>433030********0021</t>
  </si>
  <si>
    <t>张成淼</t>
  </si>
  <si>
    <t>1938-08</t>
  </si>
  <si>
    <t>2020.1去世</t>
  </si>
  <si>
    <t>张嗣英</t>
  </si>
  <si>
    <t>1947-10</t>
  </si>
  <si>
    <t>芷江2022年第二批次建设用地（变电站2022.6.21）</t>
  </si>
  <si>
    <t>139****7412</t>
  </si>
  <si>
    <t>唐仁全</t>
  </si>
  <si>
    <t>1970-09</t>
  </si>
  <si>
    <t>杨燕平</t>
  </si>
  <si>
    <t>1979-05</t>
  </si>
  <si>
    <t>433027********2624</t>
  </si>
  <si>
    <t>张应松</t>
  </si>
  <si>
    <t>1964-07</t>
  </si>
  <si>
    <t>181****5251</t>
  </si>
  <si>
    <t>聂芳秀</t>
  </si>
  <si>
    <t>1965-03</t>
  </si>
  <si>
    <t>张琬欣</t>
  </si>
  <si>
    <t>1986-06</t>
  </si>
  <si>
    <t>张纯纯</t>
  </si>
  <si>
    <t>1989-06</t>
  </si>
  <si>
    <t>龙克尧</t>
  </si>
  <si>
    <t>433027********1612</t>
  </si>
  <si>
    <t>一中扩建（2006.4.12）芷江县委党校整体搬迁及进校公路建设项目（职业中专）（2013.8.27）</t>
  </si>
  <si>
    <t>193****1290</t>
  </si>
  <si>
    <t>粟成莲</t>
  </si>
  <si>
    <t>1962-09</t>
  </si>
  <si>
    <t>龙飞</t>
  </si>
  <si>
    <t>1986-02</t>
  </si>
  <si>
    <t>431228********1610</t>
  </si>
  <si>
    <t>龙孝军</t>
  </si>
  <si>
    <t xml:space="preserve">        年    月    日</t>
  </si>
  <si>
    <t>芷江镇柳树坪村四组被征地农民社会保障对象认定花名册</t>
  </si>
  <si>
    <t>向洪梅</t>
  </si>
  <si>
    <t>1974-12</t>
  </si>
  <si>
    <t>芷江县芷江镇柳树坪村四组</t>
  </si>
  <si>
    <t>1.芷江县委党校整体搬迁及进校公路建设项目职业中专（2013.8.27）</t>
  </si>
  <si>
    <t>158****1433</t>
  </si>
  <si>
    <t>向秀平</t>
  </si>
  <si>
    <t>1976-10</t>
  </si>
  <si>
    <t>187****4088</t>
  </si>
  <si>
    <t>张成菊</t>
  </si>
  <si>
    <t>1951-11</t>
  </si>
  <si>
    <t>廖金秀</t>
  </si>
  <si>
    <t>1977-01</t>
  </si>
  <si>
    <t>422425********0725</t>
  </si>
  <si>
    <t>向金权</t>
  </si>
  <si>
    <t>1946-09</t>
  </si>
  <si>
    <t>2019年03月死亡</t>
  </si>
  <si>
    <t>张成良</t>
  </si>
  <si>
    <t>1973-11</t>
  </si>
  <si>
    <t>怀化至芷江高速公路（2017.7.30）</t>
  </si>
  <si>
    <t>177****0050</t>
  </si>
  <si>
    <t>2017.7.30</t>
  </si>
  <si>
    <t>邓小芳</t>
  </si>
  <si>
    <t>1976-12</t>
  </si>
  <si>
    <t>433027********2228</t>
  </si>
  <si>
    <t>怀化至芷江高速公路（2017.6.14）</t>
  </si>
  <si>
    <t>张鉴</t>
  </si>
  <si>
    <t>1999-03</t>
  </si>
  <si>
    <t>杨必松</t>
  </si>
  <si>
    <t>1967-04</t>
  </si>
  <si>
    <t>芷江县委党校整体搬迁及进校公路建设项目（职业中专）（2013.8.27）芷江2022年第二批次建设用地（变电站2022.6.21）</t>
  </si>
  <si>
    <t>139****6818</t>
  </si>
  <si>
    <t>张小梅</t>
  </si>
  <si>
    <t>1969-04</t>
  </si>
  <si>
    <t>433027********1641</t>
  </si>
  <si>
    <t>137****2040</t>
  </si>
  <si>
    <t>杨权</t>
  </si>
  <si>
    <t>1998-09</t>
  </si>
  <si>
    <t>杨柳</t>
  </si>
  <si>
    <t>杨梦君</t>
  </si>
  <si>
    <t>1992-02</t>
  </si>
  <si>
    <t>431228********0026</t>
  </si>
  <si>
    <t>舒翠珍</t>
  </si>
  <si>
    <t>1932-11</t>
  </si>
  <si>
    <t>433027********1664</t>
  </si>
  <si>
    <t>2023年02月死亡</t>
  </si>
  <si>
    <t>郑三玉</t>
  </si>
  <si>
    <t>1955-02</t>
  </si>
  <si>
    <t>芷江县委党校整体搬迁及进校公路建设项目（职业中专）（2013.8.27）长沙至昆明铁路客运专线（湖南段）工程建设用地（怀化段）（2015.5.19)</t>
  </si>
  <si>
    <t>191****2863</t>
  </si>
  <si>
    <t>2015.5.19</t>
  </si>
  <si>
    <t>杨必良</t>
  </si>
  <si>
    <t>1962-01</t>
  </si>
  <si>
    <t>1.芷江县委党校整体搬迁及进校公路建设项目(职业中专2013.8.27)</t>
  </si>
  <si>
    <t>134****4929</t>
  </si>
  <si>
    <t>时启凤</t>
  </si>
  <si>
    <t>1965-06</t>
  </si>
  <si>
    <t>135****4845</t>
  </si>
  <si>
    <t>杨海</t>
  </si>
  <si>
    <t>1995-01</t>
  </si>
  <si>
    <t>196****9087</t>
  </si>
  <si>
    <t>杨静</t>
  </si>
  <si>
    <t>1987-07</t>
  </si>
  <si>
    <t>189****3580</t>
  </si>
  <si>
    <t>杨必忠</t>
  </si>
  <si>
    <t>1964-10</t>
  </si>
  <si>
    <t>433027********1657</t>
  </si>
  <si>
    <t>151****7335</t>
  </si>
  <si>
    <t>李复桂</t>
  </si>
  <si>
    <t>1969-07</t>
  </si>
  <si>
    <t>147****4006</t>
  </si>
  <si>
    <t>杨云</t>
  </si>
  <si>
    <t>137****5696</t>
  </si>
  <si>
    <t>张成富</t>
  </si>
  <si>
    <t>1974-01</t>
  </si>
  <si>
    <t>1.怀化至芷江高速公路（2017.7.30）</t>
  </si>
  <si>
    <t>133****2516</t>
  </si>
  <si>
    <t>杨群</t>
  </si>
  <si>
    <t>433027********5623</t>
  </si>
  <si>
    <t>张良艳</t>
  </si>
  <si>
    <t>1999-05</t>
  </si>
  <si>
    <t>芷江镇柳树坪村五组被征地农民社会保障对象认定花名册</t>
  </si>
  <si>
    <t>选择参保类型（①城乡居民养老保险；</t>
  </si>
  <si>
    <t>向坪金</t>
  </si>
  <si>
    <t>1980-12</t>
  </si>
  <si>
    <t>芷江县芷江镇柳树坪村5组</t>
  </si>
  <si>
    <t>1.怀化至芷江高速公路（2017.6.14）</t>
  </si>
  <si>
    <t>133****9317</t>
  </si>
  <si>
    <t>2017.6.14</t>
  </si>
  <si>
    <t>杨小涛</t>
  </si>
  <si>
    <t>1988-02</t>
  </si>
  <si>
    <t>431227********6941</t>
  </si>
  <si>
    <t>181****6185</t>
  </si>
  <si>
    <t>向发兴</t>
  </si>
  <si>
    <t>1954-11</t>
  </si>
  <si>
    <t>肖纪美</t>
  </si>
  <si>
    <t>1956-04</t>
  </si>
  <si>
    <t>433026********6940</t>
  </si>
  <si>
    <t>向春常</t>
  </si>
  <si>
    <t>158****8321</t>
  </si>
  <si>
    <t>田秀平</t>
  </si>
  <si>
    <t>1989-03</t>
  </si>
  <si>
    <t>431228********4825</t>
  </si>
  <si>
    <t>向明彪</t>
  </si>
  <si>
    <t>173****3879</t>
  </si>
  <si>
    <t>舒美容</t>
  </si>
  <si>
    <t>1965-07</t>
  </si>
  <si>
    <t>舒燕梅</t>
  </si>
  <si>
    <t>431228********3629</t>
  </si>
  <si>
    <t>向祥</t>
  </si>
  <si>
    <t>1985-08</t>
  </si>
  <si>
    <t>431228********163x</t>
  </si>
  <si>
    <t>向园</t>
  </si>
  <si>
    <t>1990-07</t>
  </si>
  <si>
    <t>黄燕霞</t>
  </si>
  <si>
    <t>1991-08</t>
  </si>
  <si>
    <t>431228********1689</t>
  </si>
  <si>
    <t>杨德光</t>
  </si>
  <si>
    <t>433027********1636</t>
  </si>
  <si>
    <t>177****3769</t>
  </si>
  <si>
    <t>江玉英</t>
  </si>
  <si>
    <t>杨成刚</t>
  </si>
  <si>
    <t>1982-03</t>
  </si>
  <si>
    <t>189****4022</t>
  </si>
  <si>
    <t>姚媛娥</t>
  </si>
  <si>
    <t>1983-06</t>
  </si>
  <si>
    <t>431227********5121</t>
  </si>
  <si>
    <t>138****8874</t>
  </si>
  <si>
    <t>江文秀</t>
  </si>
  <si>
    <t>137****6027</t>
  </si>
  <si>
    <t>谢景元</t>
  </si>
  <si>
    <t>1952-12</t>
  </si>
  <si>
    <t>187****4367</t>
  </si>
  <si>
    <t>林泽秀</t>
  </si>
  <si>
    <t>1952-08</t>
  </si>
  <si>
    <t>谢明宗</t>
  </si>
  <si>
    <t>433027********1639</t>
  </si>
  <si>
    <t>182****6115</t>
  </si>
  <si>
    <t>谢明菊</t>
  </si>
  <si>
    <t>1982-10</t>
  </si>
  <si>
    <t>曾庆菊</t>
  </si>
  <si>
    <t>1985-09</t>
  </si>
  <si>
    <t>431228********1629</t>
  </si>
  <si>
    <t>黄雨金</t>
  </si>
  <si>
    <t>1964-12</t>
  </si>
  <si>
    <t>长沙至昆明铁路客运专线（湖南段）工程建设用地（怀化段）（2015.5.19)</t>
  </si>
  <si>
    <t>131****7530</t>
  </si>
  <si>
    <t>黄昌艳</t>
  </si>
  <si>
    <t>1994-03</t>
  </si>
  <si>
    <t>唐红梅</t>
  </si>
  <si>
    <t>1968-09</t>
  </si>
  <si>
    <t>433027********1220</t>
  </si>
  <si>
    <t>王明强</t>
  </si>
  <si>
    <t>养子</t>
  </si>
  <si>
    <t>1993-12</t>
  </si>
  <si>
    <t>431228********4373</t>
  </si>
  <si>
    <t>刘由辛</t>
  </si>
  <si>
    <t>1958-12</t>
  </si>
  <si>
    <t>芷江县委党校整体搬迁及进校公路建设项目（职业中专）（2013.8.27）怀化至芷江高速公路（2017.6.14）</t>
  </si>
  <si>
    <t>153****9855</t>
  </si>
  <si>
    <t>郑万英</t>
  </si>
  <si>
    <t>1958-10</t>
  </si>
  <si>
    <t>433027********1667</t>
  </si>
  <si>
    <t>刘全</t>
  </si>
  <si>
    <t>刘文</t>
  </si>
  <si>
    <t>1980-06</t>
  </si>
  <si>
    <t>邱荣红</t>
  </si>
  <si>
    <t>431228********2042</t>
  </si>
  <si>
    <t>向明海</t>
  </si>
  <si>
    <t>1968-03</t>
  </si>
  <si>
    <t>139****6447</t>
  </si>
  <si>
    <t>龙相萍</t>
  </si>
  <si>
    <t>1968-04</t>
  </si>
  <si>
    <t>433027********1020</t>
  </si>
  <si>
    <t>向军</t>
  </si>
  <si>
    <t>1997-08</t>
  </si>
  <si>
    <t>431228********1619</t>
  </si>
  <si>
    <t>向莉红</t>
  </si>
  <si>
    <t>431228********1643</t>
  </si>
  <si>
    <t>彭金凤</t>
  </si>
  <si>
    <t>1928-02</t>
  </si>
  <si>
    <t>2017.2.19死亡</t>
  </si>
  <si>
    <t>王连彬</t>
  </si>
  <si>
    <t>1968-08</t>
  </si>
  <si>
    <t>183****2939</t>
  </si>
  <si>
    <t>张小琴</t>
  </si>
  <si>
    <t>433027********0627</t>
  </si>
  <si>
    <t>173****5726</t>
  </si>
  <si>
    <t>王蓉</t>
  </si>
  <si>
    <t>1994-04</t>
  </si>
  <si>
    <t>431228********1625</t>
  </si>
  <si>
    <t>193****6447</t>
  </si>
  <si>
    <t>张长春</t>
  </si>
  <si>
    <t>1960-08</t>
  </si>
  <si>
    <t>191****6907</t>
  </si>
  <si>
    <t>周菊英</t>
  </si>
  <si>
    <t>433027********1646</t>
  </si>
  <si>
    <t>张银萍</t>
  </si>
  <si>
    <t>1983-01</t>
  </si>
  <si>
    <t>张崎山</t>
  </si>
  <si>
    <t>1996-02</t>
  </si>
  <si>
    <t>舒德云</t>
  </si>
  <si>
    <t>1953-08</t>
  </si>
  <si>
    <t>159****2928</t>
  </si>
  <si>
    <t>黄雨珍</t>
  </si>
  <si>
    <t>1954-12</t>
  </si>
  <si>
    <t>舒勇</t>
  </si>
  <si>
    <t>1979-04</t>
  </si>
  <si>
    <t>舒军</t>
  </si>
  <si>
    <t>胡丹</t>
  </si>
  <si>
    <t>433027********1424</t>
  </si>
  <si>
    <t>胡建</t>
  </si>
  <si>
    <t>133****8001</t>
  </si>
  <si>
    <t>龙婷</t>
  </si>
  <si>
    <t>1988-11</t>
  </si>
  <si>
    <t>431228********2621</t>
  </si>
  <si>
    <t>龚治友</t>
  </si>
  <si>
    <t>1958-07</t>
  </si>
  <si>
    <t>158****3860</t>
  </si>
  <si>
    <t>杨德香</t>
  </si>
  <si>
    <t>1959-11</t>
  </si>
  <si>
    <t>158****9433</t>
  </si>
  <si>
    <t>龚黎</t>
  </si>
  <si>
    <t>1988-04</t>
  </si>
  <si>
    <t>431228********1657</t>
  </si>
  <si>
    <t>153****7925</t>
  </si>
  <si>
    <t>龚小婷</t>
  </si>
  <si>
    <t>1994-02</t>
  </si>
  <si>
    <t>431228********1626</t>
  </si>
  <si>
    <t>152****9349</t>
  </si>
  <si>
    <t>王连松</t>
  </si>
  <si>
    <t>1971-06</t>
  </si>
  <si>
    <t>147****3866</t>
  </si>
  <si>
    <t>贺美连</t>
  </si>
  <si>
    <t>433027********104x</t>
  </si>
  <si>
    <t>胡有兰</t>
  </si>
  <si>
    <t>1932-05</t>
  </si>
  <si>
    <t>2024.1.12去世</t>
  </si>
  <si>
    <t>芷江镇柳树坪村六组被征地农民社会保障对象认定花名册</t>
  </si>
  <si>
    <t>李培芳</t>
  </si>
  <si>
    <t>433027********1629</t>
  </si>
  <si>
    <t>芷江县芷江镇柳树坪村六组</t>
  </si>
  <si>
    <t>1.芷江县惠民小区二期工程建设项目（廉租房2012.6.25）
2.芷江县委党校整体搬迁及进校公路建设项目(职业中专2013.8.27)</t>
  </si>
  <si>
    <t>192****5990</t>
  </si>
  <si>
    <t>杨芳琳</t>
  </si>
  <si>
    <t>杨丽</t>
  </si>
  <si>
    <t>1989-10</t>
  </si>
  <si>
    <t>510524********4727</t>
  </si>
  <si>
    <t>李培根</t>
  </si>
  <si>
    <t>1960-09</t>
  </si>
  <si>
    <t>181****9023</t>
  </si>
  <si>
    <t>雷玉聪</t>
  </si>
  <si>
    <t>1960-10</t>
  </si>
  <si>
    <t>李娟娟</t>
  </si>
  <si>
    <t>1982-08</t>
  </si>
  <si>
    <t>李元科</t>
  </si>
  <si>
    <t>431228********1615</t>
  </si>
  <si>
    <t>史燕平</t>
  </si>
  <si>
    <t>1986-01</t>
  </si>
  <si>
    <t>唐成文</t>
  </si>
  <si>
    <t>1962-10</t>
  </si>
  <si>
    <t>1.芷江县委党校整体搬迁及进校公路建设项目(职业中专2013.8.27)
2.芷江县惠民小区二期工程建设项目(廉租房2012.6.25)
3.怀化至芷江高速公路(2017.6.14)</t>
  </si>
  <si>
    <t>150****7383</t>
  </si>
  <si>
    <t>肖珍玉</t>
  </si>
  <si>
    <t>唐文静</t>
  </si>
  <si>
    <t>1987-12</t>
  </si>
  <si>
    <t>唐成斌</t>
  </si>
  <si>
    <t>杨松青</t>
  </si>
  <si>
    <t>1980-10</t>
  </si>
  <si>
    <t>433027********4228</t>
  </si>
  <si>
    <t>唐星</t>
  </si>
  <si>
    <t>何永培</t>
  </si>
  <si>
    <t>1966-07</t>
  </si>
  <si>
    <t>1.芷江县惠民小区二期工程建设项目（廉租房2012.6.25）
2.芷江县委党校整体搬迁及进校公路建设项目(职业中专2013.8.27)
3.怀化至芷江高速公路(2017.6.14)</t>
  </si>
  <si>
    <t>173****2909</t>
  </si>
  <si>
    <t>杨兴桃</t>
  </si>
  <si>
    <t>1966-12</t>
  </si>
  <si>
    <t>何文华</t>
  </si>
  <si>
    <t>张颖</t>
  </si>
  <si>
    <t>150421********1528</t>
  </si>
  <si>
    <t>张良厚</t>
  </si>
  <si>
    <t>1953-01</t>
  </si>
  <si>
    <t>1.芷江县惠民小区二期工程建设项目（廉租房2012.6.25）
2.怀化至芷江高速公路(2017.6.14)</t>
  </si>
  <si>
    <t>176****2268</t>
  </si>
  <si>
    <t>唐成英</t>
  </si>
  <si>
    <t>张艳</t>
  </si>
  <si>
    <t>1987-03</t>
  </si>
  <si>
    <t>431228********164x</t>
  </si>
  <si>
    <t>邓开洪</t>
  </si>
  <si>
    <t>1985-06</t>
  </si>
  <si>
    <t>431228********5413</t>
  </si>
  <si>
    <t>张娟</t>
  </si>
  <si>
    <t>1983-08</t>
  </si>
  <si>
    <t>431228********1644</t>
  </si>
  <si>
    <t>叶长青</t>
  </si>
  <si>
    <t>1969-10</t>
  </si>
  <si>
    <t>1.芷江县惠民小区二期工程建设项目（廉租房2012.6.25）
2.芷江县2020年第四批建设用地(2021.5.18)</t>
  </si>
  <si>
    <t>159****1878</t>
  </si>
  <si>
    <t>2021.5.18</t>
  </si>
  <si>
    <t>谭红英</t>
  </si>
  <si>
    <t>1969-12</t>
  </si>
  <si>
    <t>叶秋燕</t>
  </si>
  <si>
    <t>1992-08</t>
  </si>
  <si>
    <t>李美琳</t>
  </si>
  <si>
    <t>1996-08</t>
  </si>
  <si>
    <t>叶小明</t>
  </si>
  <si>
    <t>1972-06</t>
  </si>
  <si>
    <t>181****7326</t>
  </si>
  <si>
    <t>舒秀珍</t>
  </si>
  <si>
    <t>1973-09</t>
  </si>
  <si>
    <t xml:space="preserve">1.芷江县惠民小区二期工程建设项目（廉租房2012.6.25）
2.芷江县委党校整体搬迁及进校公路建设项目(职业中专2013.8.27)
</t>
  </si>
  <si>
    <t>王玉英</t>
  </si>
  <si>
    <t>1949-07</t>
  </si>
  <si>
    <t>叶芯玮</t>
  </si>
  <si>
    <t>431228********1658</t>
  </si>
  <si>
    <t>唐成忠</t>
  </si>
  <si>
    <t>芷江县惠民小区二期工程建设项目（2012.6.25）怀化至芷江高速公路（2017.6.14）</t>
  </si>
  <si>
    <t>173****1129</t>
  </si>
  <si>
    <t>李桥凤</t>
  </si>
  <si>
    <t>1958-02</t>
  </si>
  <si>
    <t>唐琴梅</t>
  </si>
  <si>
    <t>431228********1667</t>
  </si>
  <si>
    <t>唐守军</t>
  </si>
  <si>
    <t>卜红伟</t>
  </si>
  <si>
    <t>1985-04</t>
  </si>
  <si>
    <t>430921********3228</t>
  </si>
  <si>
    <t>向秀元</t>
  </si>
  <si>
    <t>1970-12</t>
  </si>
  <si>
    <t>1.芷江县委党校整体搬迁及进校公路建设项目(职业中专2013.8.27)2.怀化至芷江高速公路（2017.6.14）3.芷江县2020年第四批建设用地(2021.5.18)</t>
  </si>
  <si>
    <t>198****1230</t>
  </si>
  <si>
    <t>田达秀</t>
  </si>
  <si>
    <t>433027********1663</t>
  </si>
  <si>
    <t>向阳</t>
  </si>
  <si>
    <t>向云</t>
  </si>
  <si>
    <t>1995-07</t>
  </si>
  <si>
    <t>尤芳</t>
  </si>
  <si>
    <t>1997-02</t>
  </si>
  <si>
    <t>431228********3047</t>
  </si>
  <si>
    <t>陈会平</t>
  </si>
  <si>
    <t>1.芷江县惠民小区二期工程建设项目（廉租房2012.6.25）2.芷江县委党校整体搬迁及进校公路建设项目(职业中专2013.8.27)3.芷江县2020年第四批建设用地(2021.5.18)</t>
  </si>
  <si>
    <t>186****8492</t>
  </si>
  <si>
    <t>唐菊香</t>
  </si>
  <si>
    <t>陈柄全</t>
  </si>
  <si>
    <t>433027********4317</t>
  </si>
  <si>
    <t>陈秋文</t>
  </si>
  <si>
    <t>1993-09</t>
  </si>
  <si>
    <t>丁梦兰</t>
  </si>
  <si>
    <t>431228********1220</t>
  </si>
  <si>
    <t>黄潭凤</t>
  </si>
  <si>
    <t>岳母</t>
  </si>
  <si>
    <t>1950-01</t>
  </si>
  <si>
    <t>唐成友</t>
  </si>
  <si>
    <t>岳父</t>
  </si>
  <si>
    <t>1946-05</t>
  </si>
  <si>
    <t>唐春梅</t>
  </si>
  <si>
    <t>芷江镇柳树坪村七组被征地农民社会保障对象认定花名册</t>
  </si>
  <si>
    <t>①选择参加城乡居民养老保险</t>
  </si>
  <si>
    <t>②选择参加城镇职工养老保险</t>
  </si>
  <si>
    <t>蒲德坤</t>
  </si>
  <si>
    <t>1975-08</t>
  </si>
  <si>
    <t>芷江县芷江镇柳树坪村七组</t>
  </si>
  <si>
    <r>
      <rPr>
        <sz val="10"/>
        <rFont val="宋体"/>
        <charset val="134"/>
      </rPr>
      <t>1.芷江县2018第九批次建设用地中央公园</t>
    </r>
    <r>
      <rPr>
        <sz val="10"/>
        <rFont val="华文仿宋"/>
        <charset val="134"/>
      </rPr>
      <t>(2022.6.21)</t>
    </r>
  </si>
  <si>
    <t>187****9819</t>
  </si>
  <si>
    <t>蒲祖平</t>
  </si>
  <si>
    <t>1950-04</t>
  </si>
  <si>
    <t>冯嗣元</t>
  </si>
  <si>
    <t>1956-02</t>
  </si>
  <si>
    <t>蒲旭文</t>
  </si>
  <si>
    <t>2004-10</t>
  </si>
  <si>
    <t>431228********0117</t>
  </si>
  <si>
    <t>江珊秀</t>
  </si>
  <si>
    <r>
      <rPr>
        <sz val="10"/>
        <rFont val="宋体"/>
        <charset val="134"/>
      </rPr>
      <t>1.芷江县2018第九批次建设用地中央公园二期中央公园(2022.6.21)
2.芷江县2017年第二批次建设用地飞虎路延长</t>
    </r>
    <r>
      <rPr>
        <sz val="10"/>
        <rFont val="华文仿宋"/>
        <charset val="134"/>
      </rPr>
      <t>线(2020.9.24)
3.</t>
    </r>
    <r>
      <rPr>
        <sz val="10"/>
        <rFont val="宋体"/>
        <charset val="134"/>
      </rPr>
      <t>芷江县2022年第二批次建设用地变电站</t>
    </r>
    <r>
      <rPr>
        <sz val="10"/>
        <rFont val="华文仿宋"/>
        <charset val="134"/>
      </rPr>
      <t>(2022.6.21)</t>
    </r>
  </si>
  <si>
    <t>189****1378</t>
  </si>
  <si>
    <t>龚静</t>
  </si>
  <si>
    <t>1977-05</t>
  </si>
  <si>
    <t>433027********1415</t>
  </si>
  <si>
    <t>江蝶</t>
  </si>
  <si>
    <t>1994-05</t>
  </si>
  <si>
    <t>431228********1641</t>
  </si>
  <si>
    <t>江金香</t>
  </si>
  <si>
    <t>1951-07</t>
  </si>
  <si>
    <t>1.关于飞虎路、解放东路、清江路、芷冬新区安置区建设项目（2013.5.27）2.芷江县2017年第一批建设用地（中央公园2019.5.17）3.芷江县2022年第二批次建设用地变电站(2022.6.21)</t>
  </si>
  <si>
    <t>187****9480</t>
  </si>
  <si>
    <t>廖建坤</t>
  </si>
  <si>
    <t>1980-08</t>
  </si>
  <si>
    <t>江代松</t>
  </si>
  <si>
    <t>1958-01</t>
  </si>
  <si>
    <t>433027********1633</t>
  </si>
  <si>
    <t>1.芷江县东门公园建设项目（2020.6.29）2.芷江县2017年第二批次建设用地飞虎路延长线(2020.9.24)</t>
  </si>
  <si>
    <t>158****9126</t>
  </si>
  <si>
    <t>李复秀</t>
  </si>
  <si>
    <t>182****6237</t>
  </si>
  <si>
    <t>江平</t>
  </si>
  <si>
    <t>130****9898</t>
  </si>
  <si>
    <t>王小兰</t>
  </si>
  <si>
    <t>1942-06</t>
  </si>
  <si>
    <t>1.芷江县2018第九批次建设用地中央公园（2022.6.21)</t>
  </si>
  <si>
    <t>153****9022</t>
  </si>
  <si>
    <t>陈代金</t>
  </si>
  <si>
    <t>1971-03</t>
  </si>
  <si>
    <t>陈慧</t>
  </si>
  <si>
    <t>胡威</t>
  </si>
  <si>
    <t>1996-10</t>
  </si>
  <si>
    <t>431227********2117</t>
  </si>
  <si>
    <t>陈代英</t>
  </si>
  <si>
    <t>姐姐</t>
  </si>
  <si>
    <t>张建菊</t>
  </si>
  <si>
    <t>1973-05</t>
  </si>
  <si>
    <t>433001********2828</t>
  </si>
  <si>
    <t>182****3482</t>
  </si>
  <si>
    <t>尹先凯</t>
  </si>
  <si>
    <t>1964-06</t>
  </si>
  <si>
    <t>1.2007年前一中征用。2.芷江县2018第九批次建设用地中央公园(2022.6.21)</t>
  </si>
  <si>
    <t>180****5563</t>
  </si>
  <si>
    <t>梁桂莲</t>
  </si>
  <si>
    <t>433024********7421</t>
  </si>
  <si>
    <t>尹庆明</t>
  </si>
  <si>
    <t>1987-05</t>
  </si>
  <si>
    <t>石长辉</t>
  </si>
  <si>
    <t>1985-02</t>
  </si>
  <si>
    <t>430522********7902</t>
  </si>
  <si>
    <t>江贤玉</t>
  </si>
  <si>
    <t>433027********1669</t>
  </si>
  <si>
    <t>153****8303</t>
  </si>
  <si>
    <t>刘小燕</t>
  </si>
  <si>
    <t>1984-05</t>
  </si>
  <si>
    <t>431228********1647</t>
  </si>
  <si>
    <t>177****1087</t>
  </si>
  <si>
    <t>刘小卫</t>
  </si>
  <si>
    <t>180****8733</t>
  </si>
  <si>
    <t>郭发金</t>
  </si>
  <si>
    <t>1962-02</t>
  </si>
  <si>
    <t>433027********2212</t>
  </si>
  <si>
    <t>177****1908</t>
  </si>
  <si>
    <t>江代元</t>
  </si>
  <si>
    <t>137****6291</t>
  </si>
  <si>
    <t>向瑞</t>
  </si>
  <si>
    <t>431202********1026</t>
  </si>
  <si>
    <t>江南</t>
  </si>
  <si>
    <t>2005-06</t>
  </si>
  <si>
    <t>431228********0032</t>
  </si>
  <si>
    <t>在校大学生</t>
  </si>
  <si>
    <t>舒代秀</t>
  </si>
  <si>
    <t>1939-04</t>
  </si>
  <si>
    <t>2022.6.21去世</t>
  </si>
  <si>
    <t>江露露</t>
  </si>
  <si>
    <t>1993-07</t>
  </si>
  <si>
    <t>431228********5068</t>
  </si>
  <si>
    <t>1.芷江县舞水西路、蟒湖中路、东门路打捆建设项目（2020.7.6）</t>
  </si>
  <si>
    <t>166****6007</t>
  </si>
  <si>
    <t>2020.7.6</t>
  </si>
  <si>
    <t>黄桂友</t>
  </si>
  <si>
    <t>1953-09</t>
  </si>
  <si>
    <t>1.2007年前一中征用（2006.4.12）2.芷江县2018第九批次建设用地中央公园(2022.6.21)</t>
  </si>
  <si>
    <t>182****7096</t>
  </si>
  <si>
    <t>李朝梅</t>
  </si>
  <si>
    <t>1954-03</t>
  </si>
  <si>
    <t>433027********1662</t>
  </si>
  <si>
    <t>黄平</t>
  </si>
  <si>
    <t>曹妮妮</t>
  </si>
  <si>
    <t>1986-04</t>
  </si>
  <si>
    <t>610427********310x</t>
  </si>
  <si>
    <t>黄娅</t>
  </si>
  <si>
    <t>杨小菊</t>
  </si>
  <si>
    <t>1.东门公园（2020.6.29)2.芷江县2017年第二批次建设用地飞虎路延长线(2020.9.24)
3.芷江县2022年第二批次建设用地变电站(2022.6.21)4.芷江县2018第九批次建设用地中央公园(2022.6.21)</t>
  </si>
  <si>
    <t>181****3561</t>
  </si>
  <si>
    <t>龙佳佳</t>
  </si>
  <si>
    <t>1988-08</t>
  </si>
  <si>
    <t>龙佳勇</t>
  </si>
  <si>
    <t>曹日友</t>
  </si>
  <si>
    <t>1977-04</t>
  </si>
  <si>
    <t>1.东门公园（2020.6.29)2.芷江县2017年第二批次建设用地飞虎路延长线(2020.9.24)</t>
  </si>
  <si>
    <t>159****2104</t>
  </si>
  <si>
    <t>胡春华</t>
  </si>
  <si>
    <t>1976-03</t>
  </si>
  <si>
    <t>曹纹菁</t>
  </si>
  <si>
    <t>431228********0044</t>
  </si>
  <si>
    <t>肖小林</t>
  </si>
  <si>
    <t>1952-09</t>
  </si>
  <si>
    <t>曹米丹</t>
  </si>
  <si>
    <t>1986-03</t>
  </si>
  <si>
    <t>431228********1645</t>
  </si>
  <si>
    <t>曹日祥</t>
  </si>
  <si>
    <t>1.芷江县2017年第一批建设用地（中央公园2019.5.17）2.芷江县2023年第四批次建设项目一幼新址（2023.11.18）</t>
  </si>
  <si>
    <t>151****2501</t>
  </si>
  <si>
    <t>2023.11.18</t>
  </si>
  <si>
    <t>毛成菊</t>
  </si>
  <si>
    <t>433027********2822</t>
  </si>
  <si>
    <t>139****6406</t>
  </si>
  <si>
    <t>曹溢</t>
  </si>
  <si>
    <t>180****6321</t>
  </si>
  <si>
    <t>李黎</t>
  </si>
  <si>
    <t>1996-07</t>
  </si>
  <si>
    <t>431228********2929</t>
  </si>
  <si>
    <t>155****6309</t>
  </si>
  <si>
    <t>曹雯华</t>
  </si>
  <si>
    <t>431228********0077</t>
  </si>
  <si>
    <t>186****7527</t>
  </si>
  <si>
    <t>江代岩</t>
  </si>
  <si>
    <t>1963-07</t>
  </si>
  <si>
    <t>433027********165x</t>
  </si>
  <si>
    <t>1.2007年前一中征用（2006.4.12）2.芷江县2017年第二批次建设用地飞虎路延长线(2020.9.24)3.芷江县2018第九批次建设用地中央公园(2022.6.21)</t>
  </si>
  <si>
    <t>151****4422</t>
  </si>
  <si>
    <t>钟银玉</t>
  </si>
  <si>
    <t>158****8386</t>
  </si>
  <si>
    <t>江婷婷</t>
  </si>
  <si>
    <t>152****0128</t>
  </si>
  <si>
    <t>钟琪</t>
  </si>
  <si>
    <t>1991-05</t>
  </si>
  <si>
    <t>431228********3844</t>
  </si>
  <si>
    <t>159****1820</t>
  </si>
  <si>
    <t>曾志运</t>
  </si>
  <si>
    <t>1982-09</t>
  </si>
  <si>
    <t>433927********3113</t>
  </si>
  <si>
    <t>183****2676</t>
  </si>
  <si>
    <t>曾礼</t>
  </si>
  <si>
    <t>东门公园（2020.6.29）</t>
  </si>
  <si>
    <t>151****9316</t>
  </si>
  <si>
    <t>2020.6.29</t>
  </si>
  <si>
    <t>欧定清</t>
  </si>
  <si>
    <t>1954-02</t>
  </si>
  <si>
    <t>433027********1637</t>
  </si>
  <si>
    <t>1.怀化至芷江高速公路（2017.6.14）2.芷江县2017年第二批次建设用地飞虎路延长线(2020.9.24)3.芷江县2018第九批次建设用地中央公园(2022.6.21)</t>
  </si>
  <si>
    <t>186****7116</t>
  </si>
  <si>
    <t>阙凤莲</t>
  </si>
  <si>
    <t>1959-08</t>
  </si>
  <si>
    <t>欧政燕</t>
  </si>
  <si>
    <t>433027********1642</t>
  </si>
  <si>
    <t>胡志钰</t>
  </si>
  <si>
    <t>430726********3411</t>
  </si>
  <si>
    <t>胡雅梦</t>
  </si>
  <si>
    <t>外孙女</t>
  </si>
  <si>
    <t>2006-03</t>
  </si>
  <si>
    <t>431228********0025</t>
  </si>
  <si>
    <t>欧政霞</t>
  </si>
  <si>
    <t>1983-11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</si>
</sst>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大标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东文宋体"/>
      <charset val="134"/>
    </font>
    <font>
      <sz val="20"/>
      <color theme="1"/>
      <name val="方正大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Calibri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G18" sqref="G18"/>
    </sheetView>
  </sheetViews>
  <sheetFormatPr defaultColWidth="9" defaultRowHeight="13.5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49" t="s">
        <v>0</v>
      </c>
      <c r="B1" s="49"/>
      <c r="C1" s="49"/>
      <c r="D1" s="49"/>
    </row>
    <row r="2" s="48" customFormat="1" ht="56" customHeight="1" spans="1:4">
      <c r="A2" s="50" t="s">
        <v>1</v>
      </c>
      <c r="B2" s="50" t="s">
        <v>2</v>
      </c>
      <c r="C2" s="50" t="s">
        <v>3</v>
      </c>
      <c r="D2" s="50" t="s">
        <v>4</v>
      </c>
    </row>
    <row r="3" ht="35" customHeight="1" spans="1:4">
      <c r="A3" s="27">
        <v>1</v>
      </c>
      <c r="B3" s="27" t="s">
        <v>5</v>
      </c>
      <c r="C3" s="27">
        <v>30</v>
      </c>
      <c r="D3" s="27">
        <v>137</v>
      </c>
    </row>
    <row r="4" ht="35" customHeight="1" spans="1:4">
      <c r="A4" s="27">
        <v>2</v>
      </c>
      <c r="B4" s="27" t="s">
        <v>6</v>
      </c>
      <c r="C4" s="27">
        <v>4</v>
      </c>
      <c r="D4" s="27">
        <v>16</v>
      </c>
    </row>
    <row r="5" ht="35" customHeight="1" spans="1:4">
      <c r="A5" s="27">
        <v>3</v>
      </c>
      <c r="B5" s="27" t="s">
        <v>7</v>
      </c>
      <c r="C5" s="27">
        <v>7</v>
      </c>
      <c r="D5" s="28">
        <v>25</v>
      </c>
    </row>
    <row r="6" ht="35" customHeight="1" spans="1:4">
      <c r="A6" s="27">
        <v>4</v>
      </c>
      <c r="B6" s="27" t="s">
        <v>8</v>
      </c>
      <c r="C6" s="27">
        <v>13</v>
      </c>
      <c r="D6" s="28">
        <v>57</v>
      </c>
    </row>
    <row r="7" ht="35" customHeight="1" spans="1:4">
      <c r="A7" s="27">
        <v>5</v>
      </c>
      <c r="B7" s="27" t="s">
        <v>9</v>
      </c>
      <c r="C7" s="27">
        <v>10</v>
      </c>
      <c r="D7" s="28">
        <v>49</v>
      </c>
    </row>
    <row r="8" ht="35" customHeight="1" spans="1:4">
      <c r="A8" s="27">
        <v>6</v>
      </c>
      <c r="B8" s="27" t="s">
        <v>10</v>
      </c>
      <c r="C8" s="27">
        <v>16</v>
      </c>
      <c r="D8" s="28">
        <v>62</v>
      </c>
    </row>
    <row r="9" ht="35" customHeight="1" spans="1:4">
      <c r="A9" s="27"/>
      <c r="B9" s="51" t="s">
        <v>11</v>
      </c>
      <c r="C9" s="51">
        <f>SUM(C3:C8)</f>
        <v>80</v>
      </c>
      <c r="D9" s="51">
        <f>SUM(D3:D8)</f>
        <v>346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1"/>
  <sheetViews>
    <sheetView view="pageBreakPreview" zoomScaleNormal="90" workbookViewId="0">
      <selection activeCell="U7" sqref="U7"/>
    </sheetView>
  </sheetViews>
  <sheetFormatPr defaultColWidth="9" defaultRowHeight="13.5"/>
  <cols>
    <col min="1" max="1" width="4.25" style="2" customWidth="1"/>
    <col min="2" max="2" width="7.5" style="2" customWidth="1"/>
    <col min="3" max="3" width="5.275" style="2" customWidth="1"/>
    <col min="4" max="4" width="5.25" style="2" customWidth="1"/>
    <col min="5" max="5" width="9" style="2" customWidth="1"/>
    <col min="6" max="6" width="17.6333333333333" style="2" customWidth="1"/>
    <col min="7" max="7" width="14.3083333333333" style="3" customWidth="1"/>
    <col min="8" max="8" width="7.90833333333333" style="2" customWidth="1"/>
    <col min="9" max="9" width="9.05833333333333" style="2" customWidth="1"/>
    <col min="10" max="10" width="25.675" style="2" customWidth="1"/>
    <col min="11" max="11" width="8.05" style="2" customWidth="1"/>
    <col min="12" max="12" width="7.91666666666667" style="2" customWidth="1"/>
    <col min="13" max="13" width="8.05" style="2" customWidth="1"/>
    <col min="14" max="14" width="11.8" style="2" customWidth="1"/>
    <col min="15" max="15" width="11.9333333333333" style="2" customWidth="1"/>
    <col min="16" max="16" width="7.96666666666667" style="2" customWidth="1"/>
    <col min="17" max="17" width="8.11666666666667" style="3" customWidth="1"/>
    <col min="18" max="18" width="9.44166666666667" style="3" customWidth="1"/>
    <col min="19" max="16384" width="9" style="2"/>
  </cols>
  <sheetData>
    <row r="1" ht="40" customHeight="1" spans="1:18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7"/>
    </row>
    <row r="2" s="1" customFormat="1" ht="54" customHeight="1" spans="1:18">
      <c r="A2" s="5" t="s">
        <v>1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26</v>
      </c>
      <c r="P2" s="5" t="s">
        <v>27</v>
      </c>
      <c r="Q2" s="5" t="s">
        <v>28</v>
      </c>
      <c r="R2" s="5" t="s">
        <v>29</v>
      </c>
    </row>
    <row r="3" ht="35" customHeight="1" spans="1:18">
      <c r="A3" s="8">
        <v>1</v>
      </c>
      <c r="B3" s="6" t="s">
        <v>30</v>
      </c>
      <c r="C3" s="6" t="s">
        <v>31</v>
      </c>
      <c r="D3" s="5" t="str">
        <f>IF(MOD(MID(F3,17,1),2)=1,"男","女")</f>
        <v>男</v>
      </c>
      <c r="E3" s="33" t="s">
        <v>32</v>
      </c>
      <c r="F3" s="6" t="s">
        <v>33</v>
      </c>
      <c r="G3" s="5" t="s">
        <v>34</v>
      </c>
      <c r="H3" s="6">
        <v>7</v>
      </c>
      <c r="I3" s="6">
        <v>5</v>
      </c>
      <c r="J3" s="5" t="s">
        <v>35</v>
      </c>
      <c r="K3" s="6">
        <v>1.93</v>
      </c>
      <c r="L3" s="6">
        <v>1.1</v>
      </c>
      <c r="M3" s="6">
        <v>0.118</v>
      </c>
      <c r="N3" s="6" t="s">
        <v>36</v>
      </c>
      <c r="O3" s="6" t="s">
        <v>37</v>
      </c>
      <c r="P3" s="6" t="s">
        <v>38</v>
      </c>
      <c r="Q3" s="5"/>
      <c r="R3" s="5"/>
    </row>
    <row r="4" ht="35" customHeight="1" spans="1:18">
      <c r="A4" s="9"/>
      <c r="B4" s="6" t="s">
        <v>39</v>
      </c>
      <c r="C4" s="6" t="s">
        <v>40</v>
      </c>
      <c r="D4" s="5" t="str">
        <f t="shared" ref="D4:D35" si="0">IF(MOD(MID(F4,17,1),2)=1,"男","女")</f>
        <v>女</v>
      </c>
      <c r="E4" s="33" t="s">
        <v>41</v>
      </c>
      <c r="F4" s="6" t="s">
        <v>42</v>
      </c>
      <c r="G4" s="5" t="s">
        <v>34</v>
      </c>
      <c r="H4" s="6">
        <v>7</v>
      </c>
      <c r="I4" s="6">
        <v>5</v>
      </c>
      <c r="J4" s="5" t="s">
        <v>35</v>
      </c>
      <c r="K4" s="6">
        <v>1.93</v>
      </c>
      <c r="L4" s="6">
        <v>1.1</v>
      </c>
      <c r="M4" s="6">
        <v>0.118</v>
      </c>
      <c r="N4" s="6" t="s">
        <v>43</v>
      </c>
      <c r="O4" s="6" t="s">
        <v>37</v>
      </c>
      <c r="P4" s="6" t="s">
        <v>38</v>
      </c>
      <c r="Q4" s="5"/>
      <c r="R4" s="5"/>
    </row>
    <row r="5" ht="42" customHeight="1" spans="1:18">
      <c r="A5" s="9"/>
      <c r="B5" s="6" t="s">
        <v>44</v>
      </c>
      <c r="C5" s="6" t="s">
        <v>45</v>
      </c>
      <c r="D5" s="5" t="str">
        <f t="shared" si="0"/>
        <v>女</v>
      </c>
      <c r="E5" s="33" t="s">
        <v>46</v>
      </c>
      <c r="F5" s="6" t="s">
        <v>47</v>
      </c>
      <c r="G5" s="5" t="s">
        <v>34</v>
      </c>
      <c r="H5" s="6">
        <v>7</v>
      </c>
      <c r="I5" s="6">
        <v>5</v>
      </c>
      <c r="J5" s="5" t="s">
        <v>35</v>
      </c>
      <c r="K5" s="6">
        <v>1.93</v>
      </c>
      <c r="L5" s="6">
        <v>1.1</v>
      </c>
      <c r="M5" s="6">
        <v>0.118</v>
      </c>
      <c r="N5" s="6" t="s">
        <v>43</v>
      </c>
      <c r="O5" s="6" t="s">
        <v>37</v>
      </c>
      <c r="P5" s="6" t="s">
        <v>38</v>
      </c>
      <c r="Q5" s="5"/>
      <c r="R5" s="5"/>
    </row>
    <row r="6" ht="37" customHeight="1" spans="1:18">
      <c r="A6" s="9"/>
      <c r="B6" s="6" t="s">
        <v>48</v>
      </c>
      <c r="C6" s="6" t="s">
        <v>49</v>
      </c>
      <c r="D6" s="5" t="str">
        <f t="shared" si="0"/>
        <v>男</v>
      </c>
      <c r="E6" s="33" t="s">
        <v>50</v>
      </c>
      <c r="F6" s="6" t="s">
        <v>51</v>
      </c>
      <c r="G6" s="5" t="s">
        <v>34</v>
      </c>
      <c r="H6" s="6">
        <v>7</v>
      </c>
      <c r="I6" s="6">
        <v>5</v>
      </c>
      <c r="J6" s="5" t="s">
        <v>35</v>
      </c>
      <c r="K6" s="6">
        <v>1.93</v>
      </c>
      <c r="L6" s="6">
        <v>1.1</v>
      </c>
      <c r="M6" s="6">
        <v>0.118</v>
      </c>
      <c r="N6" s="6" t="s">
        <v>52</v>
      </c>
      <c r="O6" s="6" t="s">
        <v>37</v>
      </c>
      <c r="P6" s="6" t="s">
        <v>38</v>
      </c>
      <c r="Q6" s="5"/>
      <c r="R6" s="5"/>
    </row>
    <row r="7" s="2" customFormat="1" ht="42" customHeight="1" spans="1:18">
      <c r="A7" s="10"/>
      <c r="B7" s="6" t="s">
        <v>53</v>
      </c>
      <c r="C7" s="6" t="s">
        <v>54</v>
      </c>
      <c r="D7" s="5" t="str">
        <f t="shared" si="0"/>
        <v>男</v>
      </c>
      <c r="E7" s="33" t="s">
        <v>55</v>
      </c>
      <c r="F7" s="6" t="s">
        <v>56</v>
      </c>
      <c r="G7" s="5" t="s">
        <v>34</v>
      </c>
      <c r="H7" s="6">
        <v>7</v>
      </c>
      <c r="I7" s="6">
        <v>5</v>
      </c>
      <c r="J7" s="5" t="s">
        <v>35</v>
      </c>
      <c r="K7" s="6">
        <v>1.93</v>
      </c>
      <c r="L7" s="6">
        <v>1.1</v>
      </c>
      <c r="M7" s="6">
        <v>0.118</v>
      </c>
      <c r="N7" s="6" t="s">
        <v>36</v>
      </c>
      <c r="O7" s="6" t="s">
        <v>37</v>
      </c>
      <c r="P7" s="6"/>
      <c r="Q7" s="5"/>
      <c r="R7" s="5" t="s">
        <v>57</v>
      </c>
    </row>
    <row r="8" ht="58" customHeight="1" spans="1:18">
      <c r="A8" s="8">
        <v>2</v>
      </c>
      <c r="B8" s="6" t="s">
        <v>58</v>
      </c>
      <c r="C8" s="6" t="s">
        <v>31</v>
      </c>
      <c r="D8" s="5" t="str">
        <f t="shared" si="0"/>
        <v>男</v>
      </c>
      <c r="E8" s="33" t="s">
        <v>59</v>
      </c>
      <c r="F8" s="6" t="s">
        <v>60</v>
      </c>
      <c r="G8" s="5" t="s">
        <v>34</v>
      </c>
      <c r="H8" s="6">
        <v>6</v>
      </c>
      <c r="I8" s="6">
        <v>4</v>
      </c>
      <c r="J8" s="5" t="s">
        <v>61</v>
      </c>
      <c r="K8" s="6">
        <v>5.22</v>
      </c>
      <c r="L8" s="6">
        <v>4.005</v>
      </c>
      <c r="M8" s="6">
        <v>0.2025</v>
      </c>
      <c r="N8" s="6" t="s">
        <v>62</v>
      </c>
      <c r="O8" s="6" t="s">
        <v>37</v>
      </c>
      <c r="P8" s="6" t="s">
        <v>38</v>
      </c>
      <c r="Q8" s="5"/>
      <c r="R8" s="5"/>
    </row>
    <row r="9" ht="60" customHeight="1" spans="1:18">
      <c r="A9" s="9"/>
      <c r="B9" s="6" t="s">
        <v>63</v>
      </c>
      <c r="C9" s="6" t="s">
        <v>40</v>
      </c>
      <c r="D9" s="5" t="str">
        <f t="shared" si="0"/>
        <v>女</v>
      </c>
      <c r="E9" s="33" t="s">
        <v>64</v>
      </c>
      <c r="F9" s="6" t="s">
        <v>65</v>
      </c>
      <c r="G9" s="5" t="s">
        <v>34</v>
      </c>
      <c r="H9" s="6">
        <v>6</v>
      </c>
      <c r="I9" s="6">
        <v>4</v>
      </c>
      <c r="J9" s="5" t="s">
        <v>61</v>
      </c>
      <c r="K9" s="6">
        <v>5.22</v>
      </c>
      <c r="L9" s="6">
        <v>4.005</v>
      </c>
      <c r="M9" s="6">
        <v>0.2025</v>
      </c>
      <c r="N9" s="6" t="s">
        <v>66</v>
      </c>
      <c r="O9" s="6" t="s">
        <v>37</v>
      </c>
      <c r="P9" s="6"/>
      <c r="Q9" s="6" t="s">
        <v>67</v>
      </c>
      <c r="R9" s="5"/>
    </row>
    <row r="10" ht="58" customHeight="1" spans="1:18">
      <c r="A10" s="9"/>
      <c r="B10" s="6" t="s">
        <v>68</v>
      </c>
      <c r="C10" s="6" t="s">
        <v>45</v>
      </c>
      <c r="D10" s="5" t="str">
        <f t="shared" si="0"/>
        <v>女</v>
      </c>
      <c r="E10" s="33" t="s">
        <v>69</v>
      </c>
      <c r="F10" s="6" t="s">
        <v>70</v>
      </c>
      <c r="G10" s="5" t="s">
        <v>34</v>
      </c>
      <c r="H10" s="6">
        <v>6</v>
      </c>
      <c r="I10" s="6">
        <v>4</v>
      </c>
      <c r="J10" s="5" t="s">
        <v>61</v>
      </c>
      <c r="K10" s="6">
        <v>5.22</v>
      </c>
      <c r="L10" s="6">
        <v>4.005</v>
      </c>
      <c r="M10" s="6">
        <v>0.2025</v>
      </c>
      <c r="N10" s="6" t="s">
        <v>71</v>
      </c>
      <c r="O10" s="6" t="s">
        <v>37</v>
      </c>
      <c r="P10" s="6" t="s">
        <v>38</v>
      </c>
      <c r="Q10" s="5"/>
      <c r="R10" s="5"/>
    </row>
    <row r="11" ht="62" customHeight="1" spans="1:18">
      <c r="A11" s="10"/>
      <c r="B11" s="6" t="s">
        <v>72</v>
      </c>
      <c r="C11" s="6" t="s">
        <v>73</v>
      </c>
      <c r="D11" s="5" t="str">
        <f t="shared" si="0"/>
        <v>女</v>
      </c>
      <c r="E11" s="33" t="s">
        <v>74</v>
      </c>
      <c r="F11" s="6" t="s">
        <v>75</v>
      </c>
      <c r="G11" s="5" t="s">
        <v>34</v>
      </c>
      <c r="H11" s="6">
        <v>6</v>
      </c>
      <c r="I11" s="6">
        <v>4</v>
      </c>
      <c r="J11" s="5" t="s">
        <v>61</v>
      </c>
      <c r="K11" s="6">
        <v>5.22</v>
      </c>
      <c r="L11" s="6">
        <v>4.005</v>
      </c>
      <c r="M11" s="6">
        <v>0.2025</v>
      </c>
      <c r="N11" s="6" t="s">
        <v>76</v>
      </c>
      <c r="O11" s="6" t="s">
        <v>37</v>
      </c>
      <c r="P11" s="6" t="s">
        <v>38</v>
      </c>
      <c r="Q11" s="5"/>
      <c r="R11" s="5"/>
    </row>
    <row r="12" ht="60" customHeight="1" spans="1:18">
      <c r="A12" s="8">
        <v>3</v>
      </c>
      <c r="B12" s="6" t="s">
        <v>77</v>
      </c>
      <c r="C12" s="6" t="s">
        <v>31</v>
      </c>
      <c r="D12" s="5" t="str">
        <f t="shared" si="0"/>
        <v>女</v>
      </c>
      <c r="E12" s="33" t="s">
        <v>78</v>
      </c>
      <c r="F12" s="6" t="s">
        <v>79</v>
      </c>
      <c r="G12" s="5" t="s">
        <v>34</v>
      </c>
      <c r="H12" s="6">
        <v>2</v>
      </c>
      <c r="I12" s="6">
        <v>2</v>
      </c>
      <c r="J12" s="5" t="s">
        <v>80</v>
      </c>
      <c r="K12" s="6">
        <v>3.19</v>
      </c>
      <c r="L12" s="6">
        <v>2.67</v>
      </c>
      <c r="M12" s="6">
        <v>0.26</v>
      </c>
      <c r="N12" s="6" t="s">
        <v>81</v>
      </c>
      <c r="O12" s="6" t="s">
        <v>37</v>
      </c>
      <c r="P12" s="6"/>
      <c r="Q12" s="6" t="s">
        <v>67</v>
      </c>
      <c r="R12" s="5"/>
    </row>
    <row r="13" ht="63" customHeight="1" spans="1:18">
      <c r="A13" s="10"/>
      <c r="B13" s="6" t="s">
        <v>82</v>
      </c>
      <c r="C13" s="6" t="s">
        <v>83</v>
      </c>
      <c r="D13" s="5" t="str">
        <f t="shared" si="0"/>
        <v>女</v>
      </c>
      <c r="E13" s="33" t="s">
        <v>84</v>
      </c>
      <c r="F13" s="6" t="s">
        <v>85</v>
      </c>
      <c r="G13" s="5" t="s">
        <v>34</v>
      </c>
      <c r="H13" s="6">
        <v>2</v>
      </c>
      <c r="I13" s="6">
        <v>2</v>
      </c>
      <c r="J13" s="5" t="s">
        <v>80</v>
      </c>
      <c r="K13" s="6">
        <v>3.19</v>
      </c>
      <c r="L13" s="6">
        <v>2.67</v>
      </c>
      <c r="M13" s="6">
        <v>0.26</v>
      </c>
      <c r="N13" s="6" t="s">
        <v>81</v>
      </c>
      <c r="O13" s="6" t="s">
        <v>37</v>
      </c>
      <c r="P13" s="6" t="s">
        <v>38</v>
      </c>
      <c r="Q13" s="5"/>
      <c r="R13" s="5" t="s">
        <v>86</v>
      </c>
    </row>
    <row r="14" ht="35" customHeight="1" spans="1:18">
      <c r="A14" s="8">
        <v>4</v>
      </c>
      <c r="B14" s="6" t="s">
        <v>87</v>
      </c>
      <c r="C14" s="6" t="s">
        <v>31</v>
      </c>
      <c r="D14" s="5" t="str">
        <f t="shared" si="0"/>
        <v>男</v>
      </c>
      <c r="E14" s="33" t="s">
        <v>88</v>
      </c>
      <c r="F14" s="6" t="s">
        <v>89</v>
      </c>
      <c r="G14" s="5" t="s">
        <v>34</v>
      </c>
      <c r="H14" s="6">
        <v>5</v>
      </c>
      <c r="I14" s="6">
        <v>4</v>
      </c>
      <c r="J14" s="5" t="s">
        <v>35</v>
      </c>
      <c r="K14" s="6">
        <v>1.53</v>
      </c>
      <c r="L14" s="6">
        <v>0.75</v>
      </c>
      <c r="M14" s="6">
        <v>0.156</v>
      </c>
      <c r="N14" s="6" t="s">
        <v>90</v>
      </c>
      <c r="O14" s="6" t="s">
        <v>37</v>
      </c>
      <c r="P14" s="6" t="s">
        <v>38</v>
      </c>
      <c r="Q14" s="5"/>
      <c r="R14" s="5"/>
    </row>
    <row r="15" ht="35" customHeight="1" spans="1:18">
      <c r="A15" s="9"/>
      <c r="B15" s="6" t="s">
        <v>91</v>
      </c>
      <c r="C15" s="6" t="s">
        <v>40</v>
      </c>
      <c r="D15" s="5" t="str">
        <f t="shared" si="0"/>
        <v>女</v>
      </c>
      <c r="E15" s="33" t="s">
        <v>92</v>
      </c>
      <c r="F15" s="6" t="s">
        <v>93</v>
      </c>
      <c r="G15" s="5" t="s">
        <v>34</v>
      </c>
      <c r="H15" s="6">
        <v>5</v>
      </c>
      <c r="I15" s="6">
        <v>4</v>
      </c>
      <c r="J15" s="5" t="s">
        <v>35</v>
      </c>
      <c r="K15" s="6">
        <v>1.53</v>
      </c>
      <c r="L15" s="6">
        <v>0.75</v>
      </c>
      <c r="M15" s="6">
        <v>0.156</v>
      </c>
      <c r="N15" s="6" t="s">
        <v>90</v>
      </c>
      <c r="O15" s="6" t="s">
        <v>37</v>
      </c>
      <c r="P15" s="6" t="s">
        <v>38</v>
      </c>
      <c r="Q15" s="5"/>
      <c r="R15" s="5"/>
    </row>
    <row r="16" ht="35" customHeight="1" spans="1:18">
      <c r="A16" s="9"/>
      <c r="B16" s="6" t="s">
        <v>94</v>
      </c>
      <c r="C16" s="6" t="s">
        <v>45</v>
      </c>
      <c r="D16" s="5" t="str">
        <f t="shared" si="0"/>
        <v>女</v>
      </c>
      <c r="E16" s="33" t="s">
        <v>95</v>
      </c>
      <c r="F16" s="6" t="s">
        <v>96</v>
      </c>
      <c r="G16" s="5" t="s">
        <v>34</v>
      </c>
      <c r="H16" s="6">
        <v>5</v>
      </c>
      <c r="I16" s="6">
        <v>4</v>
      </c>
      <c r="J16" s="5" t="s">
        <v>35</v>
      </c>
      <c r="K16" s="6">
        <v>1.53</v>
      </c>
      <c r="L16" s="6">
        <v>0.75</v>
      </c>
      <c r="M16" s="6">
        <v>0.156</v>
      </c>
      <c r="N16" s="6" t="s">
        <v>90</v>
      </c>
      <c r="O16" s="6" t="s">
        <v>37</v>
      </c>
      <c r="P16" s="6"/>
      <c r="Q16" s="6" t="s">
        <v>67</v>
      </c>
      <c r="R16" s="5"/>
    </row>
    <row r="17" s="2" customFormat="1" ht="35" customHeight="1" spans="1:18">
      <c r="A17" s="10"/>
      <c r="B17" s="6" t="s">
        <v>97</v>
      </c>
      <c r="C17" s="6" t="s">
        <v>83</v>
      </c>
      <c r="D17" s="5" t="str">
        <f t="shared" si="0"/>
        <v>女</v>
      </c>
      <c r="E17" s="33" t="s">
        <v>98</v>
      </c>
      <c r="F17" s="6" t="s">
        <v>99</v>
      </c>
      <c r="G17" s="5" t="s">
        <v>34</v>
      </c>
      <c r="H17" s="6">
        <v>5</v>
      </c>
      <c r="I17" s="6">
        <v>4</v>
      </c>
      <c r="J17" s="5" t="s">
        <v>35</v>
      </c>
      <c r="K17" s="6">
        <v>1.53</v>
      </c>
      <c r="L17" s="6">
        <v>0.75</v>
      </c>
      <c r="M17" s="6">
        <v>0.156</v>
      </c>
      <c r="N17" s="6" t="s">
        <v>90</v>
      </c>
      <c r="O17" s="6" t="s">
        <v>37</v>
      </c>
      <c r="P17" s="6"/>
      <c r="Q17" s="5"/>
      <c r="R17" s="5" t="s">
        <v>100</v>
      </c>
    </row>
    <row r="18" ht="56" customHeight="1" spans="1:18">
      <c r="A18" s="8">
        <v>5</v>
      </c>
      <c r="B18" s="6" t="s">
        <v>101</v>
      </c>
      <c r="C18" s="6" t="s">
        <v>31</v>
      </c>
      <c r="D18" s="5" t="str">
        <f t="shared" si="0"/>
        <v>男</v>
      </c>
      <c r="E18" s="33" t="s">
        <v>102</v>
      </c>
      <c r="F18" s="6" t="s">
        <v>60</v>
      </c>
      <c r="G18" s="5" t="s">
        <v>34</v>
      </c>
      <c r="H18" s="6">
        <v>7</v>
      </c>
      <c r="I18" s="6">
        <v>5</v>
      </c>
      <c r="J18" s="5" t="s">
        <v>103</v>
      </c>
      <c r="K18" s="6">
        <v>2.9</v>
      </c>
      <c r="L18" s="6">
        <v>2.03</v>
      </c>
      <c r="M18" s="6">
        <v>0.124</v>
      </c>
      <c r="N18" s="6" t="s">
        <v>104</v>
      </c>
      <c r="O18" s="6" t="s">
        <v>105</v>
      </c>
      <c r="P18" s="6"/>
      <c r="Q18" s="6" t="s">
        <v>67</v>
      </c>
      <c r="R18" s="5"/>
    </row>
    <row r="19" ht="54" customHeight="1" spans="1:18">
      <c r="A19" s="9"/>
      <c r="B19" s="6" t="s">
        <v>106</v>
      </c>
      <c r="C19" s="6" t="s">
        <v>40</v>
      </c>
      <c r="D19" s="5" t="str">
        <f t="shared" si="0"/>
        <v>女</v>
      </c>
      <c r="E19" s="33" t="s">
        <v>107</v>
      </c>
      <c r="F19" s="6" t="s">
        <v>99</v>
      </c>
      <c r="G19" s="5" t="s">
        <v>34</v>
      </c>
      <c r="H19" s="6">
        <v>7</v>
      </c>
      <c r="I19" s="6">
        <v>5</v>
      </c>
      <c r="J19" s="5" t="s">
        <v>103</v>
      </c>
      <c r="K19" s="6">
        <v>2.9</v>
      </c>
      <c r="L19" s="6">
        <v>2.03</v>
      </c>
      <c r="M19" s="6">
        <v>0.124</v>
      </c>
      <c r="N19" s="6" t="s">
        <v>104</v>
      </c>
      <c r="O19" s="6" t="s">
        <v>105</v>
      </c>
      <c r="P19" s="6"/>
      <c r="Q19" s="6" t="s">
        <v>67</v>
      </c>
      <c r="R19" s="5"/>
    </row>
    <row r="20" ht="56" customHeight="1" spans="1:18">
      <c r="A20" s="9"/>
      <c r="B20" s="6" t="s">
        <v>108</v>
      </c>
      <c r="C20" s="6" t="s">
        <v>45</v>
      </c>
      <c r="D20" s="5" t="str">
        <f t="shared" si="0"/>
        <v>女</v>
      </c>
      <c r="E20" s="33" t="s">
        <v>109</v>
      </c>
      <c r="F20" s="6" t="s">
        <v>110</v>
      </c>
      <c r="G20" s="5" t="s">
        <v>34</v>
      </c>
      <c r="H20" s="6">
        <v>7</v>
      </c>
      <c r="I20" s="6">
        <v>5</v>
      </c>
      <c r="J20" s="5" t="s">
        <v>103</v>
      </c>
      <c r="K20" s="6">
        <v>2.9</v>
      </c>
      <c r="L20" s="6">
        <v>2.03</v>
      </c>
      <c r="M20" s="6">
        <v>0.124</v>
      </c>
      <c r="N20" s="6" t="s">
        <v>104</v>
      </c>
      <c r="O20" s="6" t="s">
        <v>105</v>
      </c>
      <c r="P20" s="6"/>
      <c r="Q20" s="6" t="s">
        <v>67</v>
      </c>
      <c r="R20" s="5"/>
    </row>
    <row r="21" s="2" customFormat="1" ht="56" customHeight="1" spans="1:18">
      <c r="A21" s="9"/>
      <c r="B21" s="6" t="s">
        <v>111</v>
      </c>
      <c r="C21" s="6" t="s">
        <v>112</v>
      </c>
      <c r="D21" s="5" t="str">
        <f t="shared" si="0"/>
        <v>男</v>
      </c>
      <c r="E21" s="33" t="s">
        <v>113</v>
      </c>
      <c r="F21" s="6" t="s">
        <v>114</v>
      </c>
      <c r="G21" s="5" t="s">
        <v>34</v>
      </c>
      <c r="H21" s="6">
        <v>7</v>
      </c>
      <c r="I21" s="6">
        <v>5</v>
      </c>
      <c r="J21" s="5" t="s">
        <v>103</v>
      </c>
      <c r="K21" s="6">
        <v>2.9</v>
      </c>
      <c r="L21" s="6">
        <v>2.03</v>
      </c>
      <c r="M21" s="6">
        <v>0.124</v>
      </c>
      <c r="N21" s="6" t="s">
        <v>104</v>
      </c>
      <c r="O21" s="6" t="s">
        <v>105</v>
      </c>
      <c r="P21" s="6" t="s">
        <v>38</v>
      </c>
      <c r="Q21" s="5"/>
      <c r="R21" s="5"/>
    </row>
    <row r="22" ht="54" customHeight="1" spans="1:18">
      <c r="A22" s="10"/>
      <c r="B22" s="6" t="s">
        <v>115</v>
      </c>
      <c r="C22" s="6" t="s">
        <v>116</v>
      </c>
      <c r="D22" s="5" t="str">
        <f t="shared" si="0"/>
        <v>女</v>
      </c>
      <c r="E22" s="33" t="s">
        <v>117</v>
      </c>
      <c r="F22" s="6" t="s">
        <v>118</v>
      </c>
      <c r="G22" s="5" t="s">
        <v>34</v>
      </c>
      <c r="H22" s="6">
        <v>7</v>
      </c>
      <c r="I22" s="6">
        <v>5</v>
      </c>
      <c r="J22" s="5" t="s">
        <v>103</v>
      </c>
      <c r="K22" s="6">
        <v>2.9</v>
      </c>
      <c r="L22" s="6">
        <v>2.03</v>
      </c>
      <c r="M22" s="6">
        <v>0.124</v>
      </c>
      <c r="N22" s="6" t="s">
        <v>104</v>
      </c>
      <c r="O22" s="6" t="s">
        <v>105</v>
      </c>
      <c r="P22" s="6"/>
      <c r="Q22" s="6" t="s">
        <v>67</v>
      </c>
      <c r="R22" s="5"/>
    </row>
    <row r="23" ht="35" customHeight="1" spans="1:18">
      <c r="A23" s="8">
        <v>6</v>
      </c>
      <c r="B23" s="6" t="s">
        <v>119</v>
      </c>
      <c r="C23" s="6" t="s">
        <v>31</v>
      </c>
      <c r="D23" s="5" t="str">
        <f t="shared" si="0"/>
        <v>男</v>
      </c>
      <c r="E23" s="33" t="s">
        <v>120</v>
      </c>
      <c r="F23" s="6" t="s">
        <v>121</v>
      </c>
      <c r="G23" s="5" t="s">
        <v>34</v>
      </c>
      <c r="H23" s="6">
        <v>7</v>
      </c>
      <c r="I23" s="6">
        <v>6</v>
      </c>
      <c r="J23" s="5" t="s">
        <v>122</v>
      </c>
      <c r="K23" s="6">
        <v>2.13</v>
      </c>
      <c r="L23" s="6">
        <v>1</v>
      </c>
      <c r="M23" s="6">
        <v>0.16</v>
      </c>
      <c r="N23" s="6" t="s">
        <v>123</v>
      </c>
      <c r="O23" s="6" t="s">
        <v>105</v>
      </c>
      <c r="P23" s="6" t="s">
        <v>38</v>
      </c>
      <c r="Q23" s="5"/>
      <c r="R23" s="5"/>
    </row>
    <row r="24" ht="36" customHeight="1" spans="1:18">
      <c r="A24" s="9"/>
      <c r="B24" s="6" t="s">
        <v>124</v>
      </c>
      <c r="C24" s="6" t="s">
        <v>40</v>
      </c>
      <c r="D24" s="5" t="str">
        <f t="shared" si="0"/>
        <v>女</v>
      </c>
      <c r="E24" s="33" t="s">
        <v>125</v>
      </c>
      <c r="F24" s="6" t="s">
        <v>126</v>
      </c>
      <c r="G24" s="5" t="s">
        <v>34</v>
      </c>
      <c r="H24" s="6">
        <v>7</v>
      </c>
      <c r="I24" s="6">
        <v>6</v>
      </c>
      <c r="J24" s="5" t="s">
        <v>122</v>
      </c>
      <c r="K24" s="6">
        <v>2.13</v>
      </c>
      <c r="L24" s="6">
        <v>1</v>
      </c>
      <c r="M24" s="6">
        <v>0.16</v>
      </c>
      <c r="N24" s="6" t="s">
        <v>127</v>
      </c>
      <c r="O24" s="6" t="s">
        <v>105</v>
      </c>
      <c r="P24" s="6" t="s">
        <v>38</v>
      </c>
      <c r="Q24" s="5"/>
      <c r="R24" s="5"/>
    </row>
    <row r="25" ht="35" customHeight="1" spans="1:18">
      <c r="A25" s="9"/>
      <c r="B25" s="6" t="s">
        <v>128</v>
      </c>
      <c r="C25" s="6" t="s">
        <v>45</v>
      </c>
      <c r="D25" s="5" t="str">
        <f t="shared" si="0"/>
        <v>女</v>
      </c>
      <c r="E25" s="33" t="s">
        <v>129</v>
      </c>
      <c r="F25" s="6" t="s">
        <v>130</v>
      </c>
      <c r="G25" s="5" t="s">
        <v>34</v>
      </c>
      <c r="H25" s="6">
        <v>7</v>
      </c>
      <c r="I25" s="6">
        <v>6</v>
      </c>
      <c r="J25" s="5" t="s">
        <v>122</v>
      </c>
      <c r="K25" s="6">
        <v>2.13</v>
      </c>
      <c r="L25" s="6">
        <v>1</v>
      </c>
      <c r="M25" s="6">
        <v>0.16</v>
      </c>
      <c r="N25" s="6" t="s">
        <v>131</v>
      </c>
      <c r="O25" s="6" t="s">
        <v>105</v>
      </c>
      <c r="P25" s="6" t="s">
        <v>38</v>
      </c>
      <c r="Q25" s="5"/>
      <c r="R25" s="5"/>
    </row>
    <row r="26" ht="33" customHeight="1" spans="1:18">
      <c r="A26" s="9"/>
      <c r="B26" s="6" t="s">
        <v>132</v>
      </c>
      <c r="C26" s="6" t="s">
        <v>112</v>
      </c>
      <c r="D26" s="5" t="str">
        <f t="shared" si="0"/>
        <v>男</v>
      </c>
      <c r="E26" s="33" t="s">
        <v>133</v>
      </c>
      <c r="F26" s="6" t="s">
        <v>134</v>
      </c>
      <c r="G26" s="5" t="s">
        <v>34</v>
      </c>
      <c r="H26" s="6">
        <v>7</v>
      </c>
      <c r="I26" s="6">
        <v>6</v>
      </c>
      <c r="J26" s="5" t="s">
        <v>122</v>
      </c>
      <c r="K26" s="6">
        <v>2.13</v>
      </c>
      <c r="L26" s="6">
        <v>1</v>
      </c>
      <c r="M26" s="6">
        <v>0.16</v>
      </c>
      <c r="N26" s="6" t="s">
        <v>135</v>
      </c>
      <c r="O26" s="6" t="s">
        <v>105</v>
      </c>
      <c r="P26" s="6" t="s">
        <v>38</v>
      </c>
      <c r="Q26" s="5"/>
      <c r="R26" s="5"/>
    </row>
    <row r="27" ht="33" customHeight="1" spans="1:18">
      <c r="A27" s="9"/>
      <c r="B27" s="6" t="s">
        <v>136</v>
      </c>
      <c r="C27" s="6" t="s">
        <v>73</v>
      </c>
      <c r="D27" s="5" t="str">
        <f t="shared" si="0"/>
        <v>女</v>
      </c>
      <c r="E27" s="33" t="s">
        <v>137</v>
      </c>
      <c r="F27" s="6" t="s">
        <v>138</v>
      </c>
      <c r="G27" s="5" t="s">
        <v>34</v>
      </c>
      <c r="H27" s="6">
        <v>7</v>
      </c>
      <c r="I27" s="6">
        <v>6</v>
      </c>
      <c r="J27" s="5" t="s">
        <v>122</v>
      </c>
      <c r="K27" s="6">
        <v>2.13</v>
      </c>
      <c r="L27" s="6">
        <v>1</v>
      </c>
      <c r="M27" s="6">
        <v>0.16</v>
      </c>
      <c r="N27" s="6" t="s">
        <v>123</v>
      </c>
      <c r="O27" s="6" t="s">
        <v>105</v>
      </c>
      <c r="P27" s="6"/>
      <c r="Q27" s="6" t="s">
        <v>67</v>
      </c>
      <c r="R27" s="5"/>
    </row>
    <row r="28" ht="33" customHeight="1" spans="1:18">
      <c r="A28" s="10"/>
      <c r="B28" s="6" t="s">
        <v>139</v>
      </c>
      <c r="C28" s="6" t="s">
        <v>140</v>
      </c>
      <c r="D28" s="5" t="str">
        <f t="shared" si="0"/>
        <v>女</v>
      </c>
      <c r="E28" s="33" t="s">
        <v>141</v>
      </c>
      <c r="F28" s="6" t="s">
        <v>142</v>
      </c>
      <c r="G28" s="5" t="s">
        <v>34</v>
      </c>
      <c r="H28" s="6">
        <v>7</v>
      </c>
      <c r="I28" s="6">
        <v>6</v>
      </c>
      <c r="J28" s="5" t="s">
        <v>122</v>
      </c>
      <c r="K28" s="6">
        <v>2.13</v>
      </c>
      <c r="L28" s="6">
        <v>1</v>
      </c>
      <c r="M28" s="6">
        <v>0.16</v>
      </c>
      <c r="N28" s="6" t="s">
        <v>123</v>
      </c>
      <c r="O28" s="6" t="s">
        <v>105</v>
      </c>
      <c r="P28" s="6" t="s">
        <v>38</v>
      </c>
      <c r="Q28" s="5"/>
      <c r="R28" s="5"/>
    </row>
    <row r="29" ht="35" customHeight="1" spans="1:18">
      <c r="A29" s="8">
        <v>7</v>
      </c>
      <c r="B29" s="6" t="s">
        <v>143</v>
      </c>
      <c r="C29" s="6" t="s">
        <v>31</v>
      </c>
      <c r="D29" s="5" t="str">
        <f t="shared" si="0"/>
        <v>男</v>
      </c>
      <c r="E29" s="33" t="s">
        <v>144</v>
      </c>
      <c r="F29" s="6" t="s">
        <v>89</v>
      </c>
      <c r="G29" s="5" t="s">
        <v>34</v>
      </c>
      <c r="H29" s="6">
        <v>5</v>
      </c>
      <c r="I29" s="6">
        <v>4</v>
      </c>
      <c r="J29" s="5" t="s">
        <v>35</v>
      </c>
      <c r="K29" s="6">
        <v>1.27</v>
      </c>
      <c r="L29" s="6">
        <v>0.5</v>
      </c>
      <c r="M29" s="6">
        <v>0.154</v>
      </c>
      <c r="N29" s="6" t="s">
        <v>145</v>
      </c>
      <c r="O29" s="6" t="s">
        <v>37</v>
      </c>
      <c r="P29" s="6" t="s">
        <v>38</v>
      </c>
      <c r="Q29" s="5"/>
      <c r="R29" s="5"/>
    </row>
    <row r="30" ht="31" customHeight="1" spans="1:18">
      <c r="A30" s="9"/>
      <c r="B30" s="6" t="s">
        <v>146</v>
      </c>
      <c r="C30" s="6" t="s">
        <v>40</v>
      </c>
      <c r="D30" s="5" t="str">
        <f t="shared" si="0"/>
        <v>女</v>
      </c>
      <c r="E30" s="33" t="s">
        <v>147</v>
      </c>
      <c r="F30" s="6" t="s">
        <v>148</v>
      </c>
      <c r="G30" s="5" t="s">
        <v>34</v>
      </c>
      <c r="H30" s="6">
        <v>5</v>
      </c>
      <c r="I30" s="6">
        <v>4</v>
      </c>
      <c r="J30" s="5" t="s">
        <v>35</v>
      </c>
      <c r="K30" s="6">
        <v>1.27</v>
      </c>
      <c r="L30" s="6">
        <v>0.5</v>
      </c>
      <c r="M30" s="6">
        <v>0.154</v>
      </c>
      <c r="N30" s="6" t="s">
        <v>149</v>
      </c>
      <c r="O30" s="6" t="s">
        <v>37</v>
      </c>
      <c r="P30" s="6" t="s">
        <v>38</v>
      </c>
      <c r="Q30" s="5"/>
      <c r="R30" s="5"/>
    </row>
    <row r="31" ht="31" customHeight="1" spans="1:18">
      <c r="A31" s="9"/>
      <c r="B31" s="6" t="s">
        <v>150</v>
      </c>
      <c r="C31" s="6" t="s">
        <v>112</v>
      </c>
      <c r="D31" s="5" t="str">
        <f t="shared" si="0"/>
        <v>男</v>
      </c>
      <c r="E31" s="33" t="s">
        <v>151</v>
      </c>
      <c r="F31" s="6" t="s">
        <v>152</v>
      </c>
      <c r="G31" s="5" t="s">
        <v>34</v>
      </c>
      <c r="H31" s="6">
        <v>5</v>
      </c>
      <c r="I31" s="6">
        <v>4</v>
      </c>
      <c r="J31" s="5" t="s">
        <v>35</v>
      </c>
      <c r="K31" s="6">
        <v>1.27</v>
      </c>
      <c r="L31" s="6">
        <v>0.5</v>
      </c>
      <c r="M31" s="6">
        <v>0.154</v>
      </c>
      <c r="N31" s="6" t="s">
        <v>153</v>
      </c>
      <c r="O31" s="6" t="s">
        <v>37</v>
      </c>
      <c r="P31" s="6" t="s">
        <v>38</v>
      </c>
      <c r="Q31" s="5"/>
      <c r="R31" s="5"/>
    </row>
    <row r="32" ht="31" customHeight="1" spans="1:18">
      <c r="A32" s="10"/>
      <c r="B32" s="6" t="s">
        <v>154</v>
      </c>
      <c r="C32" s="6" t="s">
        <v>45</v>
      </c>
      <c r="D32" s="5" t="str">
        <f t="shared" si="0"/>
        <v>女</v>
      </c>
      <c r="E32" s="33" t="s">
        <v>155</v>
      </c>
      <c r="F32" s="6" t="s">
        <v>156</v>
      </c>
      <c r="G32" s="5" t="s">
        <v>34</v>
      </c>
      <c r="H32" s="6">
        <v>5</v>
      </c>
      <c r="I32" s="6">
        <v>4</v>
      </c>
      <c r="J32" s="5" t="s">
        <v>35</v>
      </c>
      <c r="K32" s="6">
        <v>1.27</v>
      </c>
      <c r="L32" s="6">
        <v>0.5</v>
      </c>
      <c r="M32" s="6">
        <v>0.154</v>
      </c>
      <c r="N32" s="6" t="s">
        <v>157</v>
      </c>
      <c r="O32" s="6" t="s">
        <v>37</v>
      </c>
      <c r="P32" s="6" t="s">
        <v>38</v>
      </c>
      <c r="Q32" s="5"/>
      <c r="R32" s="5"/>
    </row>
    <row r="33" ht="31" customHeight="1" spans="1:18">
      <c r="A33" s="8">
        <v>8</v>
      </c>
      <c r="B33" s="6" t="s">
        <v>158</v>
      </c>
      <c r="C33" s="6" t="s">
        <v>31</v>
      </c>
      <c r="D33" s="5" t="str">
        <f t="shared" si="0"/>
        <v>男</v>
      </c>
      <c r="E33" s="33" t="s">
        <v>159</v>
      </c>
      <c r="F33" s="6" t="s">
        <v>160</v>
      </c>
      <c r="G33" s="5" t="s">
        <v>34</v>
      </c>
      <c r="H33" s="6">
        <v>6</v>
      </c>
      <c r="I33" s="6">
        <v>6</v>
      </c>
      <c r="J33" s="5" t="s">
        <v>35</v>
      </c>
      <c r="K33" s="6">
        <v>2.86</v>
      </c>
      <c r="L33" s="6">
        <v>1.73</v>
      </c>
      <c r="M33" s="6">
        <v>0.188</v>
      </c>
      <c r="N33" s="6" t="s">
        <v>161</v>
      </c>
      <c r="O33" s="6" t="s">
        <v>37</v>
      </c>
      <c r="P33" s="6" t="s">
        <v>38</v>
      </c>
      <c r="Q33" s="5"/>
      <c r="R33" s="5"/>
    </row>
    <row r="34" ht="31" customHeight="1" spans="1:18">
      <c r="A34" s="9"/>
      <c r="B34" s="6" t="s">
        <v>162</v>
      </c>
      <c r="C34" s="6" t="s">
        <v>40</v>
      </c>
      <c r="D34" s="5" t="str">
        <f t="shared" si="0"/>
        <v>女</v>
      </c>
      <c r="E34" s="33" t="s">
        <v>163</v>
      </c>
      <c r="F34" s="6" t="s">
        <v>164</v>
      </c>
      <c r="G34" s="5" t="s">
        <v>34</v>
      </c>
      <c r="H34" s="6">
        <v>6</v>
      </c>
      <c r="I34" s="6">
        <v>6</v>
      </c>
      <c r="J34" s="5" t="s">
        <v>35</v>
      </c>
      <c r="K34" s="6">
        <v>2.86</v>
      </c>
      <c r="L34" s="6">
        <v>1.73</v>
      </c>
      <c r="M34" s="6">
        <v>0.188</v>
      </c>
      <c r="N34" s="6" t="s">
        <v>161</v>
      </c>
      <c r="O34" s="6" t="s">
        <v>37</v>
      </c>
      <c r="P34" s="6" t="s">
        <v>38</v>
      </c>
      <c r="Q34" s="5"/>
      <c r="R34" s="5"/>
    </row>
    <row r="35" ht="27" customHeight="1" spans="1:18">
      <c r="A35" s="9"/>
      <c r="B35" s="6" t="s">
        <v>165</v>
      </c>
      <c r="C35" s="6" t="s">
        <v>45</v>
      </c>
      <c r="D35" s="5" t="str">
        <f t="shared" si="0"/>
        <v>女</v>
      </c>
      <c r="E35" s="33" t="s">
        <v>166</v>
      </c>
      <c r="F35" s="6" t="s">
        <v>130</v>
      </c>
      <c r="G35" s="5" t="s">
        <v>34</v>
      </c>
      <c r="H35" s="6">
        <v>6</v>
      </c>
      <c r="I35" s="6">
        <v>6</v>
      </c>
      <c r="J35" s="5" t="s">
        <v>35</v>
      </c>
      <c r="K35" s="6">
        <v>2.86</v>
      </c>
      <c r="L35" s="6">
        <v>1.73</v>
      </c>
      <c r="M35" s="6">
        <v>0.188</v>
      </c>
      <c r="N35" s="6" t="s">
        <v>161</v>
      </c>
      <c r="O35" s="6" t="s">
        <v>37</v>
      </c>
      <c r="P35" s="6"/>
      <c r="Q35" s="6" t="s">
        <v>67</v>
      </c>
      <c r="R35" s="5"/>
    </row>
    <row r="36" ht="28" customHeight="1" spans="1:18">
      <c r="A36" s="9"/>
      <c r="B36" s="6" t="s">
        <v>167</v>
      </c>
      <c r="C36" s="6" t="s">
        <v>112</v>
      </c>
      <c r="D36" s="5" t="str">
        <f t="shared" ref="D36:D68" si="1">IF(MOD(MID(F36,17,1),2)=1,"男","女")</f>
        <v>男</v>
      </c>
      <c r="E36" s="33" t="s">
        <v>168</v>
      </c>
      <c r="F36" s="6" t="s">
        <v>169</v>
      </c>
      <c r="G36" s="5" t="s">
        <v>34</v>
      </c>
      <c r="H36" s="6">
        <v>6</v>
      </c>
      <c r="I36" s="6">
        <v>6</v>
      </c>
      <c r="J36" s="5" t="s">
        <v>35</v>
      </c>
      <c r="K36" s="6">
        <v>2.86</v>
      </c>
      <c r="L36" s="6">
        <v>1.73</v>
      </c>
      <c r="M36" s="6">
        <v>0.188</v>
      </c>
      <c r="N36" s="6" t="s">
        <v>161</v>
      </c>
      <c r="O36" s="6" t="s">
        <v>37</v>
      </c>
      <c r="P36" s="6"/>
      <c r="Q36" s="6" t="s">
        <v>67</v>
      </c>
      <c r="R36" s="5"/>
    </row>
    <row r="37" ht="31" customHeight="1" spans="1:18">
      <c r="A37" s="9"/>
      <c r="B37" s="6" t="s">
        <v>170</v>
      </c>
      <c r="C37" s="6" t="s">
        <v>83</v>
      </c>
      <c r="D37" s="5" t="str">
        <f t="shared" si="1"/>
        <v>女</v>
      </c>
      <c r="E37" s="33" t="s">
        <v>171</v>
      </c>
      <c r="F37" s="6" t="s">
        <v>99</v>
      </c>
      <c r="G37" s="5" t="s">
        <v>34</v>
      </c>
      <c r="H37" s="6">
        <v>6</v>
      </c>
      <c r="I37" s="6">
        <v>6</v>
      </c>
      <c r="J37" s="5" t="s">
        <v>35</v>
      </c>
      <c r="K37" s="6">
        <v>2.86</v>
      </c>
      <c r="L37" s="6">
        <v>1.73</v>
      </c>
      <c r="M37" s="6">
        <v>0.188</v>
      </c>
      <c r="N37" s="6" t="s">
        <v>161</v>
      </c>
      <c r="O37" s="6" t="s">
        <v>37</v>
      </c>
      <c r="P37" s="6" t="s">
        <v>38</v>
      </c>
      <c r="Q37" s="5"/>
      <c r="R37" s="5"/>
    </row>
    <row r="38" s="2" customFormat="1" ht="27" customHeight="1" spans="1:18">
      <c r="A38" s="10"/>
      <c r="B38" s="6" t="s">
        <v>172</v>
      </c>
      <c r="C38" s="6" t="s">
        <v>54</v>
      </c>
      <c r="D38" s="5" t="str">
        <f t="shared" si="1"/>
        <v>男</v>
      </c>
      <c r="E38" s="33" t="s">
        <v>173</v>
      </c>
      <c r="F38" s="6" t="s">
        <v>174</v>
      </c>
      <c r="G38" s="5" t="s">
        <v>34</v>
      </c>
      <c r="H38" s="6">
        <v>6</v>
      </c>
      <c r="I38" s="6">
        <v>6</v>
      </c>
      <c r="J38" s="5" t="s">
        <v>35</v>
      </c>
      <c r="K38" s="6">
        <v>2.86</v>
      </c>
      <c r="L38" s="6">
        <v>1.73</v>
      </c>
      <c r="M38" s="6">
        <v>0.188</v>
      </c>
      <c r="N38" s="6" t="s">
        <v>161</v>
      </c>
      <c r="O38" s="6" t="s">
        <v>37</v>
      </c>
      <c r="P38" s="6"/>
      <c r="Q38" s="5"/>
      <c r="R38" s="5" t="s">
        <v>175</v>
      </c>
    </row>
    <row r="39" ht="60" customHeight="1" spans="1:18">
      <c r="A39" s="6">
        <v>9</v>
      </c>
      <c r="B39" s="6" t="s">
        <v>176</v>
      </c>
      <c r="C39" s="6" t="s">
        <v>31</v>
      </c>
      <c r="D39" s="5" t="str">
        <f t="shared" si="1"/>
        <v>男</v>
      </c>
      <c r="E39" s="33" t="s">
        <v>177</v>
      </c>
      <c r="F39" s="6" t="s">
        <v>60</v>
      </c>
      <c r="G39" s="5" t="s">
        <v>34</v>
      </c>
      <c r="H39" s="6">
        <v>8</v>
      </c>
      <c r="I39" s="6">
        <v>7</v>
      </c>
      <c r="J39" s="5" t="s">
        <v>61</v>
      </c>
      <c r="K39" s="6">
        <v>3.6</v>
      </c>
      <c r="L39" s="6">
        <v>1.4</v>
      </c>
      <c r="M39" s="6">
        <v>0.27</v>
      </c>
      <c r="N39" s="6" t="s">
        <v>178</v>
      </c>
      <c r="O39" s="6" t="s">
        <v>37</v>
      </c>
      <c r="P39" s="6" t="s">
        <v>38</v>
      </c>
      <c r="Q39" s="5"/>
      <c r="R39" s="5"/>
    </row>
    <row r="40" ht="57" customHeight="1" spans="1:18">
      <c r="A40" s="6"/>
      <c r="B40" s="6" t="s">
        <v>179</v>
      </c>
      <c r="C40" s="6" t="s">
        <v>40</v>
      </c>
      <c r="D40" s="5" t="str">
        <f t="shared" si="1"/>
        <v>女</v>
      </c>
      <c r="E40" s="33" t="s">
        <v>180</v>
      </c>
      <c r="F40" s="6" t="s">
        <v>65</v>
      </c>
      <c r="G40" s="5" t="s">
        <v>34</v>
      </c>
      <c r="H40" s="6">
        <v>8</v>
      </c>
      <c r="I40" s="6">
        <v>7</v>
      </c>
      <c r="J40" s="5" t="s">
        <v>61</v>
      </c>
      <c r="K40" s="6">
        <v>3.6</v>
      </c>
      <c r="L40" s="6">
        <v>1.4</v>
      </c>
      <c r="M40" s="6">
        <v>0.27</v>
      </c>
      <c r="N40" s="6" t="s">
        <v>178</v>
      </c>
      <c r="O40" s="6" t="s">
        <v>37</v>
      </c>
      <c r="P40" s="6" t="s">
        <v>38</v>
      </c>
      <c r="Q40" s="5"/>
      <c r="R40" s="5"/>
    </row>
    <row r="41" ht="62" customHeight="1" spans="1:18">
      <c r="A41" s="6"/>
      <c r="B41" s="6" t="s">
        <v>181</v>
      </c>
      <c r="C41" s="6" t="s">
        <v>116</v>
      </c>
      <c r="D41" s="5" t="str">
        <f t="shared" si="1"/>
        <v>女</v>
      </c>
      <c r="E41" s="33" t="s">
        <v>182</v>
      </c>
      <c r="F41" s="6" t="s">
        <v>183</v>
      </c>
      <c r="G41" s="5" t="s">
        <v>34</v>
      </c>
      <c r="H41" s="6">
        <v>8</v>
      </c>
      <c r="I41" s="6">
        <v>7</v>
      </c>
      <c r="J41" s="5" t="s">
        <v>61</v>
      </c>
      <c r="K41" s="6">
        <v>3.6</v>
      </c>
      <c r="L41" s="6">
        <v>1.4</v>
      </c>
      <c r="M41" s="6">
        <v>0.27</v>
      </c>
      <c r="N41" s="6" t="s">
        <v>178</v>
      </c>
      <c r="O41" s="6" t="s">
        <v>37</v>
      </c>
      <c r="P41" s="6" t="s">
        <v>38</v>
      </c>
      <c r="Q41" s="5"/>
      <c r="R41" s="5"/>
    </row>
    <row r="42" ht="57" customHeight="1" spans="1:18">
      <c r="A42" s="6"/>
      <c r="B42" s="6" t="s">
        <v>184</v>
      </c>
      <c r="C42" s="6" t="s">
        <v>185</v>
      </c>
      <c r="D42" s="5" t="str">
        <f t="shared" si="1"/>
        <v>男</v>
      </c>
      <c r="E42" s="33" t="s">
        <v>186</v>
      </c>
      <c r="F42" s="6" t="s">
        <v>187</v>
      </c>
      <c r="G42" s="5" t="s">
        <v>34</v>
      </c>
      <c r="H42" s="6">
        <v>8</v>
      </c>
      <c r="I42" s="6">
        <v>7</v>
      </c>
      <c r="J42" s="5" t="s">
        <v>61</v>
      </c>
      <c r="K42" s="6">
        <v>3.6</v>
      </c>
      <c r="L42" s="6">
        <v>1.4</v>
      </c>
      <c r="M42" s="6">
        <v>0.27</v>
      </c>
      <c r="N42" s="6" t="s">
        <v>178</v>
      </c>
      <c r="O42" s="6" t="s">
        <v>37</v>
      </c>
      <c r="P42" s="6" t="s">
        <v>38</v>
      </c>
      <c r="Q42" s="5"/>
      <c r="R42" s="5"/>
    </row>
    <row r="43" ht="63" customHeight="1" spans="1:18">
      <c r="A43" s="6"/>
      <c r="B43" s="6" t="s">
        <v>188</v>
      </c>
      <c r="C43" s="6" t="s">
        <v>189</v>
      </c>
      <c r="D43" s="5" t="str">
        <f t="shared" si="1"/>
        <v>女</v>
      </c>
      <c r="E43" s="33" t="s">
        <v>190</v>
      </c>
      <c r="F43" s="6" t="s">
        <v>191</v>
      </c>
      <c r="G43" s="5" t="s">
        <v>34</v>
      </c>
      <c r="H43" s="6">
        <v>8</v>
      </c>
      <c r="I43" s="6">
        <v>7</v>
      </c>
      <c r="J43" s="5" t="s">
        <v>61</v>
      </c>
      <c r="K43" s="6">
        <v>3.6</v>
      </c>
      <c r="L43" s="6">
        <v>1.4</v>
      </c>
      <c r="M43" s="6">
        <v>0.27</v>
      </c>
      <c r="N43" s="6" t="s">
        <v>178</v>
      </c>
      <c r="O43" s="6" t="s">
        <v>37</v>
      </c>
      <c r="P43" s="6" t="s">
        <v>38</v>
      </c>
      <c r="Q43" s="5"/>
      <c r="R43" s="5"/>
    </row>
    <row r="44" ht="57" customHeight="1" spans="1:18">
      <c r="A44" s="6">
        <v>9</v>
      </c>
      <c r="B44" s="6" t="s">
        <v>192</v>
      </c>
      <c r="C44" s="6" t="s">
        <v>112</v>
      </c>
      <c r="D44" s="5" t="str">
        <f t="shared" si="1"/>
        <v>男</v>
      </c>
      <c r="E44" s="33" t="s">
        <v>193</v>
      </c>
      <c r="F44" s="6" t="s">
        <v>33</v>
      </c>
      <c r="G44" s="5" t="s">
        <v>34</v>
      </c>
      <c r="H44" s="6">
        <v>8</v>
      </c>
      <c r="I44" s="6">
        <v>7</v>
      </c>
      <c r="J44" s="5" t="s">
        <v>61</v>
      </c>
      <c r="K44" s="6">
        <v>3.6</v>
      </c>
      <c r="L44" s="6">
        <v>1.4</v>
      </c>
      <c r="M44" s="6">
        <v>0.27</v>
      </c>
      <c r="N44" s="6" t="s">
        <v>178</v>
      </c>
      <c r="O44" s="6" t="s">
        <v>37</v>
      </c>
      <c r="P44" s="6" t="s">
        <v>38</v>
      </c>
      <c r="Q44" s="5"/>
      <c r="R44" s="5"/>
    </row>
    <row r="45" ht="62" customHeight="1" spans="1:18">
      <c r="A45" s="6"/>
      <c r="B45" s="6" t="s">
        <v>194</v>
      </c>
      <c r="C45" s="6" t="s">
        <v>112</v>
      </c>
      <c r="D45" s="5" t="str">
        <f t="shared" si="1"/>
        <v>男</v>
      </c>
      <c r="E45" s="33" t="s">
        <v>195</v>
      </c>
      <c r="F45" s="6" t="s">
        <v>169</v>
      </c>
      <c r="G45" s="5" t="s">
        <v>34</v>
      </c>
      <c r="H45" s="6">
        <v>8</v>
      </c>
      <c r="I45" s="6">
        <v>7</v>
      </c>
      <c r="J45" s="5" t="s">
        <v>61</v>
      </c>
      <c r="K45" s="6">
        <v>3.6</v>
      </c>
      <c r="L45" s="6">
        <v>1.4</v>
      </c>
      <c r="M45" s="6">
        <v>0.27</v>
      </c>
      <c r="N45" s="6" t="s">
        <v>178</v>
      </c>
      <c r="O45" s="6" t="s">
        <v>37</v>
      </c>
      <c r="P45" s="6" t="s">
        <v>38</v>
      </c>
      <c r="Q45" s="5"/>
      <c r="R45" s="5"/>
    </row>
    <row r="46" s="2" customFormat="1" ht="53" customHeight="1" spans="1:18">
      <c r="A46" s="8">
        <v>10</v>
      </c>
      <c r="B46" s="6" t="s">
        <v>196</v>
      </c>
      <c r="C46" s="6" t="s">
        <v>31</v>
      </c>
      <c r="D46" s="5" t="str">
        <f t="shared" si="1"/>
        <v>男</v>
      </c>
      <c r="E46" s="33" t="s">
        <v>197</v>
      </c>
      <c r="F46" s="6" t="s">
        <v>33</v>
      </c>
      <c r="G46" s="5" t="s">
        <v>34</v>
      </c>
      <c r="H46" s="6">
        <v>6</v>
      </c>
      <c r="I46" s="6">
        <v>6</v>
      </c>
      <c r="J46" s="5" t="s">
        <v>61</v>
      </c>
      <c r="K46" s="6">
        <v>3.2</v>
      </c>
      <c r="L46" s="6">
        <v>2.9</v>
      </c>
      <c r="M46" s="6">
        <v>0.05</v>
      </c>
      <c r="N46" s="6" t="s">
        <v>198</v>
      </c>
      <c r="O46" s="6" t="s">
        <v>37</v>
      </c>
      <c r="P46" s="6" t="s">
        <v>38</v>
      </c>
      <c r="Q46" s="5"/>
      <c r="R46" s="5"/>
    </row>
    <row r="47" s="2" customFormat="1" ht="53" customHeight="1" spans="1:18">
      <c r="A47" s="9"/>
      <c r="B47" s="6" t="s">
        <v>199</v>
      </c>
      <c r="C47" s="6" t="s">
        <v>40</v>
      </c>
      <c r="D47" s="5" t="str">
        <f t="shared" si="1"/>
        <v>女</v>
      </c>
      <c r="E47" s="33" t="s">
        <v>200</v>
      </c>
      <c r="F47" s="6" t="s">
        <v>99</v>
      </c>
      <c r="G47" s="5" t="s">
        <v>34</v>
      </c>
      <c r="H47" s="6">
        <v>6</v>
      </c>
      <c r="I47" s="6">
        <v>6</v>
      </c>
      <c r="J47" s="5" t="s">
        <v>61</v>
      </c>
      <c r="K47" s="6">
        <v>3.2</v>
      </c>
      <c r="L47" s="6">
        <v>2.9</v>
      </c>
      <c r="M47" s="6">
        <v>0.05</v>
      </c>
      <c r="N47" s="6" t="s">
        <v>198</v>
      </c>
      <c r="O47" s="6" t="s">
        <v>37</v>
      </c>
      <c r="P47" s="6" t="s">
        <v>38</v>
      </c>
      <c r="Q47" s="5"/>
      <c r="R47" s="5"/>
    </row>
    <row r="48" s="2" customFormat="1" ht="53" customHeight="1" spans="1:18">
      <c r="A48" s="9"/>
      <c r="B48" s="6" t="s">
        <v>201</v>
      </c>
      <c r="C48" s="6" t="s">
        <v>112</v>
      </c>
      <c r="D48" s="5" t="str">
        <f t="shared" si="1"/>
        <v>男</v>
      </c>
      <c r="E48" s="33" t="s">
        <v>202</v>
      </c>
      <c r="F48" s="6" t="s">
        <v>174</v>
      </c>
      <c r="G48" s="5" t="s">
        <v>34</v>
      </c>
      <c r="H48" s="6">
        <v>6</v>
      </c>
      <c r="I48" s="6">
        <v>6</v>
      </c>
      <c r="J48" s="5" t="s">
        <v>61</v>
      </c>
      <c r="K48" s="6">
        <v>3.2</v>
      </c>
      <c r="L48" s="6">
        <v>2.9</v>
      </c>
      <c r="M48" s="6">
        <v>0.05</v>
      </c>
      <c r="N48" s="6" t="s">
        <v>198</v>
      </c>
      <c r="O48" s="6" t="s">
        <v>37</v>
      </c>
      <c r="P48" s="6" t="s">
        <v>38</v>
      </c>
      <c r="Q48" s="5"/>
      <c r="R48" s="5"/>
    </row>
    <row r="49" s="2" customFormat="1" ht="63" customHeight="1" spans="1:18">
      <c r="A49" s="9"/>
      <c r="B49" s="6" t="s">
        <v>203</v>
      </c>
      <c r="C49" s="6" t="s">
        <v>45</v>
      </c>
      <c r="D49" s="5" t="str">
        <f t="shared" si="1"/>
        <v>女</v>
      </c>
      <c r="E49" s="33" t="s">
        <v>204</v>
      </c>
      <c r="F49" s="6" t="s">
        <v>205</v>
      </c>
      <c r="G49" s="5" t="s">
        <v>34</v>
      </c>
      <c r="H49" s="6">
        <v>6</v>
      </c>
      <c r="I49" s="6">
        <v>6</v>
      </c>
      <c r="J49" s="5" t="s">
        <v>61</v>
      </c>
      <c r="K49" s="6">
        <v>3.2</v>
      </c>
      <c r="L49" s="6">
        <v>2.9</v>
      </c>
      <c r="M49" s="6">
        <v>0.05</v>
      </c>
      <c r="N49" s="6" t="s">
        <v>198</v>
      </c>
      <c r="O49" s="6" t="s">
        <v>37</v>
      </c>
      <c r="P49" s="6"/>
      <c r="Q49" s="6" t="s">
        <v>67</v>
      </c>
      <c r="R49" s="5"/>
    </row>
    <row r="50" s="2" customFormat="1" ht="64" customHeight="1" spans="1:18">
      <c r="A50" s="9"/>
      <c r="B50" s="6" t="s">
        <v>206</v>
      </c>
      <c r="C50" s="6" t="s">
        <v>207</v>
      </c>
      <c r="D50" s="5" t="str">
        <f t="shared" si="1"/>
        <v>男</v>
      </c>
      <c r="E50" s="33" t="s">
        <v>208</v>
      </c>
      <c r="F50" s="6" t="s">
        <v>209</v>
      </c>
      <c r="G50" s="5" t="s">
        <v>34</v>
      </c>
      <c r="H50" s="6">
        <v>6</v>
      </c>
      <c r="I50" s="6">
        <v>6</v>
      </c>
      <c r="J50" s="5" t="s">
        <v>61</v>
      </c>
      <c r="K50" s="6">
        <v>3.2</v>
      </c>
      <c r="L50" s="6">
        <v>2.9</v>
      </c>
      <c r="M50" s="6">
        <v>0.05</v>
      </c>
      <c r="N50" s="6" t="s">
        <v>198</v>
      </c>
      <c r="O50" s="6" t="s">
        <v>37</v>
      </c>
      <c r="P50" s="6" t="s">
        <v>38</v>
      </c>
      <c r="Q50" s="5"/>
      <c r="R50" s="5"/>
    </row>
    <row r="51" s="2" customFormat="1" ht="63" customHeight="1" spans="1:18">
      <c r="A51" s="10"/>
      <c r="B51" s="6" t="s">
        <v>210</v>
      </c>
      <c r="C51" s="6" t="s">
        <v>116</v>
      </c>
      <c r="D51" s="5" t="str">
        <f t="shared" si="1"/>
        <v>女</v>
      </c>
      <c r="E51" s="33" t="s">
        <v>211</v>
      </c>
      <c r="F51" s="6" t="s">
        <v>212</v>
      </c>
      <c r="G51" s="5" t="s">
        <v>34</v>
      </c>
      <c r="H51" s="6">
        <v>6</v>
      </c>
      <c r="I51" s="6">
        <v>6</v>
      </c>
      <c r="J51" s="5" t="s">
        <v>61</v>
      </c>
      <c r="K51" s="6">
        <v>3.2</v>
      </c>
      <c r="L51" s="6">
        <v>2.9</v>
      </c>
      <c r="M51" s="6">
        <v>0.05</v>
      </c>
      <c r="N51" s="6" t="s">
        <v>213</v>
      </c>
      <c r="O51" s="6" t="s">
        <v>37</v>
      </c>
      <c r="P51" s="6"/>
      <c r="Q51" s="6" t="s">
        <v>67</v>
      </c>
      <c r="R51" s="5"/>
    </row>
    <row r="52" s="2" customFormat="1" ht="48" customHeight="1" spans="1:18">
      <c r="A52" s="9">
        <v>11</v>
      </c>
      <c r="B52" s="6" t="s">
        <v>214</v>
      </c>
      <c r="C52" s="6" t="s">
        <v>83</v>
      </c>
      <c r="D52" s="5" t="str">
        <f t="shared" si="1"/>
        <v>女</v>
      </c>
      <c r="E52" s="33" t="s">
        <v>215</v>
      </c>
      <c r="F52" s="6" t="s">
        <v>216</v>
      </c>
      <c r="G52" s="5" t="s">
        <v>34</v>
      </c>
      <c r="H52" s="6">
        <v>3</v>
      </c>
      <c r="I52" s="6">
        <v>2</v>
      </c>
      <c r="J52" s="5" t="s">
        <v>217</v>
      </c>
      <c r="K52" s="6">
        <v>1.6</v>
      </c>
      <c r="L52" s="6">
        <v>1.52</v>
      </c>
      <c r="M52" s="6">
        <v>0.026</v>
      </c>
      <c r="N52" s="6" t="s">
        <v>218</v>
      </c>
      <c r="O52" s="6" t="s">
        <v>219</v>
      </c>
      <c r="P52" s="6"/>
      <c r="Q52" s="5"/>
      <c r="R52" s="5"/>
    </row>
    <row r="53" s="2" customFormat="1" ht="50" customHeight="1" spans="1:18">
      <c r="A53" s="10"/>
      <c r="B53" s="6" t="s">
        <v>220</v>
      </c>
      <c r="C53" s="6" t="s">
        <v>73</v>
      </c>
      <c r="D53" s="5" t="str">
        <f t="shared" si="1"/>
        <v>女</v>
      </c>
      <c r="E53" s="33" t="s">
        <v>221</v>
      </c>
      <c r="F53" s="6" t="s">
        <v>222</v>
      </c>
      <c r="G53" s="5" t="s">
        <v>34</v>
      </c>
      <c r="H53" s="6">
        <v>3</v>
      </c>
      <c r="I53" s="6">
        <v>2</v>
      </c>
      <c r="J53" s="5" t="s">
        <v>217</v>
      </c>
      <c r="K53" s="6">
        <v>1.6</v>
      </c>
      <c r="L53" s="6">
        <v>1.52</v>
      </c>
      <c r="M53" s="6">
        <v>0.026</v>
      </c>
      <c r="N53" s="6" t="s">
        <v>223</v>
      </c>
      <c r="O53" s="6" t="s">
        <v>219</v>
      </c>
      <c r="P53" s="6"/>
      <c r="Q53" s="5"/>
      <c r="R53" s="5"/>
    </row>
    <row r="54" ht="58" customHeight="1" spans="1:18">
      <c r="A54" s="8">
        <v>12</v>
      </c>
      <c r="B54" s="6" t="s">
        <v>224</v>
      </c>
      <c r="C54" s="6" t="s">
        <v>31</v>
      </c>
      <c r="D54" s="5" t="str">
        <f t="shared" si="1"/>
        <v>女</v>
      </c>
      <c r="E54" s="33" t="s">
        <v>144</v>
      </c>
      <c r="F54" s="6" t="s">
        <v>225</v>
      </c>
      <c r="G54" s="5" t="s">
        <v>34</v>
      </c>
      <c r="H54" s="6">
        <v>7</v>
      </c>
      <c r="I54" s="6">
        <v>5</v>
      </c>
      <c r="J54" s="5" t="s">
        <v>103</v>
      </c>
      <c r="K54" s="6">
        <v>2.43</v>
      </c>
      <c r="L54" s="6">
        <v>0.95</v>
      </c>
      <c r="M54" s="6">
        <v>0.205</v>
      </c>
      <c r="N54" s="6" t="s">
        <v>226</v>
      </c>
      <c r="O54" s="6" t="s">
        <v>105</v>
      </c>
      <c r="P54" s="6"/>
      <c r="Q54" s="6" t="s">
        <v>67</v>
      </c>
      <c r="R54" s="5"/>
    </row>
    <row r="55" ht="52" customHeight="1" spans="1:18">
      <c r="A55" s="9"/>
      <c r="B55" s="6" t="s">
        <v>227</v>
      </c>
      <c r="C55" s="6" t="s">
        <v>112</v>
      </c>
      <c r="D55" s="5" t="str">
        <f t="shared" si="1"/>
        <v>男</v>
      </c>
      <c r="E55" s="33" t="s">
        <v>228</v>
      </c>
      <c r="F55" s="6" t="s">
        <v>169</v>
      </c>
      <c r="G55" s="5" t="s">
        <v>34</v>
      </c>
      <c r="H55" s="6">
        <v>7</v>
      </c>
      <c r="I55" s="6">
        <v>5</v>
      </c>
      <c r="J55" s="5" t="s">
        <v>103</v>
      </c>
      <c r="K55" s="6">
        <v>2.43</v>
      </c>
      <c r="L55" s="6">
        <v>0.95</v>
      </c>
      <c r="M55" s="6">
        <v>0.205</v>
      </c>
      <c r="N55" s="6" t="s">
        <v>226</v>
      </c>
      <c r="O55" s="6" t="s">
        <v>105</v>
      </c>
      <c r="P55" s="6" t="s">
        <v>38</v>
      </c>
      <c r="Q55" s="5"/>
      <c r="R55" s="5"/>
    </row>
    <row r="56" s="2" customFormat="1" ht="53" customHeight="1" spans="1:18">
      <c r="A56" s="9"/>
      <c r="B56" s="6" t="s">
        <v>229</v>
      </c>
      <c r="C56" s="6" t="s">
        <v>40</v>
      </c>
      <c r="D56" s="5" t="str">
        <f t="shared" si="1"/>
        <v>女</v>
      </c>
      <c r="E56" s="33" t="s">
        <v>230</v>
      </c>
      <c r="F56" s="6" t="s">
        <v>231</v>
      </c>
      <c r="G56" s="5" t="s">
        <v>34</v>
      </c>
      <c r="H56" s="6">
        <v>7</v>
      </c>
      <c r="I56" s="6">
        <v>5</v>
      </c>
      <c r="J56" s="5" t="s">
        <v>103</v>
      </c>
      <c r="K56" s="6">
        <v>2.43</v>
      </c>
      <c r="L56" s="6">
        <v>0.95</v>
      </c>
      <c r="M56" s="6">
        <v>0.205</v>
      </c>
      <c r="N56" s="6" t="s">
        <v>226</v>
      </c>
      <c r="O56" s="6" t="s">
        <v>105</v>
      </c>
      <c r="P56" s="6" t="s">
        <v>38</v>
      </c>
      <c r="Q56" s="5"/>
      <c r="R56" s="5"/>
    </row>
    <row r="57" s="2" customFormat="1" ht="52" customHeight="1" spans="1:18">
      <c r="A57" s="9"/>
      <c r="B57" s="6" t="s">
        <v>232</v>
      </c>
      <c r="C57" s="6" t="s">
        <v>233</v>
      </c>
      <c r="D57" s="5" t="str">
        <f t="shared" si="1"/>
        <v>男</v>
      </c>
      <c r="E57" s="33" t="s">
        <v>234</v>
      </c>
      <c r="F57" s="6" t="s">
        <v>235</v>
      </c>
      <c r="G57" s="5" t="s">
        <v>34</v>
      </c>
      <c r="H57" s="6">
        <v>7</v>
      </c>
      <c r="I57" s="6">
        <v>5</v>
      </c>
      <c r="J57" s="5" t="s">
        <v>103</v>
      </c>
      <c r="K57" s="6">
        <v>2.43</v>
      </c>
      <c r="L57" s="6">
        <v>0.95</v>
      </c>
      <c r="M57" s="6">
        <v>0.205</v>
      </c>
      <c r="N57" s="6" t="s">
        <v>226</v>
      </c>
      <c r="O57" s="6" t="s">
        <v>105</v>
      </c>
      <c r="P57" s="6"/>
      <c r="Q57" s="5"/>
      <c r="R57" s="5" t="s">
        <v>236</v>
      </c>
    </row>
    <row r="58" s="2" customFormat="1" ht="54" customHeight="1" spans="1:18">
      <c r="A58" s="10"/>
      <c r="B58" s="6" t="s">
        <v>237</v>
      </c>
      <c r="C58" s="6" t="s">
        <v>83</v>
      </c>
      <c r="D58" s="5" t="str">
        <f t="shared" si="1"/>
        <v>女</v>
      </c>
      <c r="E58" s="33" t="s">
        <v>238</v>
      </c>
      <c r="F58" s="6" t="s">
        <v>126</v>
      </c>
      <c r="G58" s="5" t="s">
        <v>34</v>
      </c>
      <c r="H58" s="6">
        <v>7</v>
      </c>
      <c r="I58" s="6">
        <v>5</v>
      </c>
      <c r="J58" s="5" t="s">
        <v>103</v>
      </c>
      <c r="K58" s="6">
        <v>2.43</v>
      </c>
      <c r="L58" s="6">
        <v>0.95</v>
      </c>
      <c r="M58" s="6">
        <v>0.205</v>
      </c>
      <c r="N58" s="6" t="s">
        <v>226</v>
      </c>
      <c r="O58" s="6" t="s">
        <v>105</v>
      </c>
      <c r="P58" s="6"/>
      <c r="Q58" s="5"/>
      <c r="R58" s="5" t="s">
        <v>239</v>
      </c>
    </row>
    <row r="59" ht="43" customHeight="1" spans="1:18">
      <c r="A59" s="8">
        <v>13</v>
      </c>
      <c r="B59" s="6" t="s">
        <v>240</v>
      </c>
      <c r="C59" s="6" t="s">
        <v>31</v>
      </c>
      <c r="D59" s="5" t="str">
        <f t="shared" si="1"/>
        <v>女</v>
      </c>
      <c r="E59" s="33" t="s">
        <v>241</v>
      </c>
      <c r="F59" s="6" t="s">
        <v>138</v>
      </c>
      <c r="G59" s="5" t="s">
        <v>34</v>
      </c>
      <c r="H59" s="6">
        <v>10</v>
      </c>
      <c r="I59" s="6">
        <v>8</v>
      </c>
      <c r="J59" s="5" t="s">
        <v>242</v>
      </c>
      <c r="K59" s="6">
        <v>4.6</v>
      </c>
      <c r="L59" s="6">
        <v>2.48</v>
      </c>
      <c r="M59" s="6">
        <v>0.212</v>
      </c>
      <c r="N59" s="6" t="s">
        <v>243</v>
      </c>
      <c r="O59" s="6" t="s">
        <v>37</v>
      </c>
      <c r="P59" s="6" t="s">
        <v>38</v>
      </c>
      <c r="Q59" s="5"/>
      <c r="R59" s="5"/>
    </row>
    <row r="60" ht="40" customHeight="1" spans="1:18">
      <c r="A60" s="9"/>
      <c r="B60" s="6" t="s">
        <v>244</v>
      </c>
      <c r="C60" s="6" t="s">
        <v>116</v>
      </c>
      <c r="D60" s="5" t="str">
        <f t="shared" si="1"/>
        <v>女</v>
      </c>
      <c r="E60" s="33" t="s">
        <v>245</v>
      </c>
      <c r="F60" s="6" t="s">
        <v>246</v>
      </c>
      <c r="G60" s="5" t="s">
        <v>34</v>
      </c>
      <c r="H60" s="6">
        <v>10</v>
      </c>
      <c r="I60" s="6">
        <v>8</v>
      </c>
      <c r="J60" s="5" t="s">
        <v>242</v>
      </c>
      <c r="K60" s="6">
        <v>4.6</v>
      </c>
      <c r="L60" s="6">
        <v>2.48</v>
      </c>
      <c r="M60" s="6">
        <v>0.212</v>
      </c>
      <c r="N60" s="6" t="s">
        <v>243</v>
      </c>
      <c r="O60" s="6" t="s">
        <v>37</v>
      </c>
      <c r="P60" s="6" t="s">
        <v>38</v>
      </c>
      <c r="Q60" s="5"/>
      <c r="R60" s="5"/>
    </row>
    <row r="61" ht="44" customHeight="1" spans="1:18">
      <c r="A61" s="9"/>
      <c r="B61" s="6" t="s">
        <v>247</v>
      </c>
      <c r="C61" s="6" t="s">
        <v>45</v>
      </c>
      <c r="D61" s="5" t="str">
        <f t="shared" si="1"/>
        <v>女</v>
      </c>
      <c r="E61" s="33" t="s">
        <v>248</v>
      </c>
      <c r="F61" s="6" t="s">
        <v>249</v>
      </c>
      <c r="G61" s="5" t="s">
        <v>34</v>
      </c>
      <c r="H61" s="6">
        <v>10</v>
      </c>
      <c r="I61" s="6">
        <v>8</v>
      </c>
      <c r="J61" s="5" t="s">
        <v>242</v>
      </c>
      <c r="K61" s="6">
        <v>4.6</v>
      </c>
      <c r="L61" s="6">
        <v>2.48</v>
      </c>
      <c r="M61" s="6">
        <v>0.212</v>
      </c>
      <c r="N61" s="6" t="s">
        <v>243</v>
      </c>
      <c r="O61" s="6" t="s">
        <v>37</v>
      </c>
      <c r="P61" s="6" t="s">
        <v>38</v>
      </c>
      <c r="Q61" s="5"/>
      <c r="R61" s="5"/>
    </row>
    <row r="62" ht="44" customHeight="1" spans="1:18">
      <c r="A62" s="9"/>
      <c r="B62" s="6" t="s">
        <v>250</v>
      </c>
      <c r="C62" s="6" t="s">
        <v>112</v>
      </c>
      <c r="D62" s="5" t="str">
        <f t="shared" si="1"/>
        <v>男</v>
      </c>
      <c r="E62" s="33" t="s">
        <v>251</v>
      </c>
      <c r="F62" s="6" t="s">
        <v>252</v>
      </c>
      <c r="G62" s="5" t="s">
        <v>34</v>
      </c>
      <c r="H62" s="6">
        <v>10</v>
      </c>
      <c r="I62" s="6">
        <v>8</v>
      </c>
      <c r="J62" s="5" t="s">
        <v>242</v>
      </c>
      <c r="K62" s="6">
        <v>4.6</v>
      </c>
      <c r="L62" s="6">
        <v>2.48</v>
      </c>
      <c r="M62" s="6">
        <v>0.212</v>
      </c>
      <c r="N62" s="6" t="s">
        <v>243</v>
      </c>
      <c r="O62" s="6" t="s">
        <v>37</v>
      </c>
      <c r="P62" s="6" t="s">
        <v>38</v>
      </c>
      <c r="Q62" s="5"/>
      <c r="R62" s="5"/>
    </row>
    <row r="63" ht="44" customHeight="1" spans="1:18">
      <c r="A63" s="9"/>
      <c r="B63" s="6" t="s">
        <v>253</v>
      </c>
      <c r="C63" s="6" t="s">
        <v>116</v>
      </c>
      <c r="D63" s="5" t="str">
        <f t="shared" si="1"/>
        <v>女</v>
      </c>
      <c r="E63" s="33" t="s">
        <v>254</v>
      </c>
      <c r="F63" s="6" t="s">
        <v>79</v>
      </c>
      <c r="G63" s="5" t="s">
        <v>34</v>
      </c>
      <c r="H63" s="6">
        <v>10</v>
      </c>
      <c r="I63" s="6">
        <v>8</v>
      </c>
      <c r="J63" s="5" t="s">
        <v>242</v>
      </c>
      <c r="K63" s="6">
        <v>4.6</v>
      </c>
      <c r="L63" s="6">
        <v>2.48</v>
      </c>
      <c r="M63" s="6">
        <v>0.212</v>
      </c>
      <c r="N63" s="6" t="s">
        <v>243</v>
      </c>
      <c r="O63" s="6" t="s">
        <v>37</v>
      </c>
      <c r="P63" s="6" t="s">
        <v>38</v>
      </c>
      <c r="Q63" s="5"/>
      <c r="R63" s="5"/>
    </row>
    <row r="64" ht="44" customHeight="1" spans="1:18">
      <c r="A64" s="9"/>
      <c r="B64" s="6" t="s">
        <v>255</v>
      </c>
      <c r="C64" s="6" t="s">
        <v>189</v>
      </c>
      <c r="D64" s="5" t="str">
        <f t="shared" si="1"/>
        <v>女</v>
      </c>
      <c r="E64" s="33" t="s">
        <v>256</v>
      </c>
      <c r="F64" s="6" t="s">
        <v>156</v>
      </c>
      <c r="G64" s="5" t="s">
        <v>34</v>
      </c>
      <c r="H64" s="6">
        <v>10</v>
      </c>
      <c r="I64" s="6">
        <v>8</v>
      </c>
      <c r="J64" s="5" t="s">
        <v>242</v>
      </c>
      <c r="K64" s="6">
        <v>4.6</v>
      </c>
      <c r="L64" s="6">
        <v>2.48</v>
      </c>
      <c r="M64" s="6">
        <v>0.212</v>
      </c>
      <c r="N64" s="6" t="s">
        <v>243</v>
      </c>
      <c r="O64" s="6" t="s">
        <v>37</v>
      </c>
      <c r="P64" s="6"/>
      <c r="Q64" s="6" t="s">
        <v>67</v>
      </c>
      <c r="R64" s="5"/>
    </row>
    <row r="65" ht="44" customHeight="1" spans="1:18">
      <c r="A65" s="9"/>
      <c r="B65" s="6" t="s">
        <v>257</v>
      </c>
      <c r="C65" s="6" t="s">
        <v>189</v>
      </c>
      <c r="D65" s="5" t="str">
        <f t="shared" si="1"/>
        <v>女</v>
      </c>
      <c r="E65" s="33" t="s">
        <v>258</v>
      </c>
      <c r="F65" s="6" t="s">
        <v>259</v>
      </c>
      <c r="G65" s="5" t="s">
        <v>34</v>
      </c>
      <c r="H65" s="6">
        <v>10</v>
      </c>
      <c r="I65" s="6">
        <v>8</v>
      </c>
      <c r="J65" s="5" t="s">
        <v>242</v>
      </c>
      <c r="K65" s="6">
        <v>4.6</v>
      </c>
      <c r="L65" s="6">
        <v>2.48</v>
      </c>
      <c r="M65" s="6">
        <v>0.212</v>
      </c>
      <c r="N65" s="6" t="s">
        <v>243</v>
      </c>
      <c r="O65" s="6" t="s">
        <v>37</v>
      </c>
      <c r="P65" s="6" t="s">
        <v>38</v>
      </c>
      <c r="Q65" s="5"/>
      <c r="R65" s="5"/>
    </row>
    <row r="66" ht="44" customHeight="1" spans="1:18">
      <c r="A66" s="10"/>
      <c r="B66" s="6" t="s">
        <v>260</v>
      </c>
      <c r="C66" s="6" t="s">
        <v>261</v>
      </c>
      <c r="D66" s="5" t="str">
        <f t="shared" si="1"/>
        <v>男</v>
      </c>
      <c r="E66" s="33" t="s">
        <v>262</v>
      </c>
      <c r="F66" s="6" t="s">
        <v>263</v>
      </c>
      <c r="G66" s="5" t="s">
        <v>34</v>
      </c>
      <c r="H66" s="6">
        <v>10</v>
      </c>
      <c r="I66" s="6">
        <v>8</v>
      </c>
      <c r="J66" s="5" t="s">
        <v>242</v>
      </c>
      <c r="K66" s="6">
        <v>4.6</v>
      </c>
      <c r="L66" s="6">
        <v>2.48</v>
      </c>
      <c r="M66" s="6">
        <v>0.212</v>
      </c>
      <c r="N66" s="6" t="s">
        <v>243</v>
      </c>
      <c r="O66" s="6" t="s">
        <v>37</v>
      </c>
      <c r="P66" s="6"/>
      <c r="Q66" s="6" t="s">
        <v>67</v>
      </c>
      <c r="R66" s="5"/>
    </row>
    <row r="67" ht="53" customHeight="1" spans="1:18">
      <c r="A67" s="8">
        <v>14</v>
      </c>
      <c r="B67" s="6" t="s">
        <v>264</v>
      </c>
      <c r="C67" s="6" t="s">
        <v>31</v>
      </c>
      <c r="D67" s="5" t="str">
        <f t="shared" si="1"/>
        <v>女</v>
      </c>
      <c r="E67" s="33" t="s">
        <v>265</v>
      </c>
      <c r="F67" s="6" t="s">
        <v>85</v>
      </c>
      <c r="G67" s="5" t="s">
        <v>34</v>
      </c>
      <c r="H67" s="6">
        <v>7</v>
      </c>
      <c r="I67" s="6">
        <v>3</v>
      </c>
      <c r="J67" s="5" t="s">
        <v>61</v>
      </c>
      <c r="K67" s="6">
        <v>2.62</v>
      </c>
      <c r="L67" s="6">
        <v>1.46</v>
      </c>
      <c r="M67" s="6">
        <v>0.16</v>
      </c>
      <c r="N67" s="6" t="s">
        <v>266</v>
      </c>
      <c r="O67" s="6" t="s">
        <v>37</v>
      </c>
      <c r="P67" s="6"/>
      <c r="Q67" s="6" t="s">
        <v>67</v>
      </c>
      <c r="R67" s="5"/>
    </row>
    <row r="68" ht="53" customHeight="1" spans="1:18">
      <c r="A68" s="9"/>
      <c r="B68" s="6" t="s">
        <v>267</v>
      </c>
      <c r="C68" s="6" t="s">
        <v>73</v>
      </c>
      <c r="D68" s="5" t="str">
        <f t="shared" si="1"/>
        <v>女</v>
      </c>
      <c r="E68" s="33" t="s">
        <v>268</v>
      </c>
      <c r="F68" s="6" t="s">
        <v>65</v>
      </c>
      <c r="G68" s="5" t="s">
        <v>34</v>
      </c>
      <c r="H68" s="6">
        <v>7</v>
      </c>
      <c r="I68" s="6">
        <v>3</v>
      </c>
      <c r="J68" s="5" t="s">
        <v>61</v>
      </c>
      <c r="K68" s="6">
        <v>2.62</v>
      </c>
      <c r="L68" s="6">
        <v>1.46</v>
      </c>
      <c r="M68" s="6">
        <v>0.16</v>
      </c>
      <c r="N68" s="6" t="s">
        <v>266</v>
      </c>
      <c r="O68" s="6" t="s">
        <v>37</v>
      </c>
      <c r="P68" s="6" t="s">
        <v>38</v>
      </c>
      <c r="Q68" s="5"/>
      <c r="R68" s="5"/>
    </row>
    <row r="69" ht="53" customHeight="1" spans="1:18">
      <c r="A69" s="10"/>
      <c r="B69" s="6" t="s">
        <v>269</v>
      </c>
      <c r="C69" s="6" t="s">
        <v>270</v>
      </c>
      <c r="D69" s="5" t="str">
        <f t="shared" ref="D69:D96" si="2">IF(MOD(MID(F69,17,1),2)=1,"男","女")</f>
        <v>女</v>
      </c>
      <c r="E69" s="33" t="s">
        <v>271</v>
      </c>
      <c r="F69" s="6" t="s">
        <v>272</v>
      </c>
      <c r="G69" s="5" t="s">
        <v>34</v>
      </c>
      <c r="H69" s="6">
        <v>7</v>
      </c>
      <c r="I69" s="6">
        <v>3</v>
      </c>
      <c r="J69" s="5" t="s">
        <v>61</v>
      </c>
      <c r="K69" s="6">
        <v>2.62</v>
      </c>
      <c r="L69" s="6">
        <v>1.46</v>
      </c>
      <c r="M69" s="6">
        <v>0.16</v>
      </c>
      <c r="N69" s="6" t="s">
        <v>266</v>
      </c>
      <c r="O69" s="6" t="s">
        <v>37</v>
      </c>
      <c r="P69" s="6" t="s">
        <v>38</v>
      </c>
      <c r="Q69" s="5"/>
      <c r="R69" s="5"/>
    </row>
    <row r="70" ht="53" customHeight="1" spans="1:18">
      <c r="A70" s="6">
        <v>15</v>
      </c>
      <c r="B70" s="6" t="s">
        <v>273</v>
      </c>
      <c r="C70" s="6" t="s">
        <v>31</v>
      </c>
      <c r="D70" s="5" t="str">
        <f t="shared" si="2"/>
        <v>男</v>
      </c>
      <c r="E70" s="33" t="s">
        <v>274</v>
      </c>
      <c r="F70" s="6" t="s">
        <v>275</v>
      </c>
      <c r="G70" s="5" t="s">
        <v>34</v>
      </c>
      <c r="H70" s="6">
        <v>10</v>
      </c>
      <c r="I70" s="6">
        <v>7</v>
      </c>
      <c r="J70" s="5" t="s">
        <v>103</v>
      </c>
      <c r="K70" s="6">
        <v>4</v>
      </c>
      <c r="L70" s="6">
        <v>1.151</v>
      </c>
      <c r="M70" s="6">
        <v>0.2849</v>
      </c>
      <c r="N70" s="6" t="s">
        <v>276</v>
      </c>
      <c r="O70" s="6" t="s">
        <v>105</v>
      </c>
      <c r="P70" s="6" t="s">
        <v>38</v>
      </c>
      <c r="Q70" s="5"/>
      <c r="R70" s="5"/>
    </row>
    <row r="71" ht="66" customHeight="1" spans="1:18">
      <c r="A71" s="6"/>
      <c r="B71" s="6" t="s">
        <v>277</v>
      </c>
      <c r="C71" s="6" t="s">
        <v>40</v>
      </c>
      <c r="D71" s="5" t="str">
        <f t="shared" si="2"/>
        <v>女</v>
      </c>
      <c r="E71" s="33" t="s">
        <v>278</v>
      </c>
      <c r="F71" s="6" t="s">
        <v>279</v>
      </c>
      <c r="G71" s="5" t="s">
        <v>34</v>
      </c>
      <c r="H71" s="6">
        <v>10</v>
      </c>
      <c r="I71" s="6">
        <v>7</v>
      </c>
      <c r="J71" s="5" t="s">
        <v>103</v>
      </c>
      <c r="K71" s="6">
        <v>4</v>
      </c>
      <c r="L71" s="6">
        <v>1.151</v>
      </c>
      <c r="M71" s="6">
        <v>0.2849</v>
      </c>
      <c r="N71" s="6" t="s">
        <v>276</v>
      </c>
      <c r="O71" s="6" t="s">
        <v>105</v>
      </c>
      <c r="P71" s="6" t="s">
        <v>38</v>
      </c>
      <c r="Q71" s="5"/>
      <c r="R71" s="5"/>
    </row>
    <row r="72" ht="60" customHeight="1" spans="1:18">
      <c r="A72" s="6"/>
      <c r="B72" s="6" t="s">
        <v>280</v>
      </c>
      <c r="C72" s="6" t="s">
        <v>112</v>
      </c>
      <c r="D72" s="5" t="str">
        <f t="shared" si="2"/>
        <v>男</v>
      </c>
      <c r="E72" s="33" t="s">
        <v>281</v>
      </c>
      <c r="F72" s="6" t="s">
        <v>60</v>
      </c>
      <c r="G72" s="5" t="s">
        <v>34</v>
      </c>
      <c r="H72" s="6">
        <v>10</v>
      </c>
      <c r="I72" s="6">
        <v>7</v>
      </c>
      <c r="J72" s="5" t="s">
        <v>103</v>
      </c>
      <c r="K72" s="6">
        <v>4</v>
      </c>
      <c r="L72" s="6">
        <v>1.151</v>
      </c>
      <c r="M72" s="6">
        <v>0.2849</v>
      </c>
      <c r="N72" s="6" t="s">
        <v>276</v>
      </c>
      <c r="O72" s="6" t="s">
        <v>105</v>
      </c>
      <c r="P72" s="6" t="s">
        <v>38</v>
      </c>
      <c r="Q72" s="5"/>
      <c r="R72" s="5"/>
    </row>
    <row r="73" ht="60" customHeight="1" spans="1:18">
      <c r="A73" s="6">
        <v>15</v>
      </c>
      <c r="B73" s="6" t="s">
        <v>282</v>
      </c>
      <c r="C73" s="6" t="s">
        <v>116</v>
      </c>
      <c r="D73" s="5" t="str">
        <f t="shared" si="2"/>
        <v>女</v>
      </c>
      <c r="E73" s="33" t="s">
        <v>283</v>
      </c>
      <c r="F73" s="6" t="s">
        <v>284</v>
      </c>
      <c r="G73" s="5" t="s">
        <v>34</v>
      </c>
      <c r="H73" s="6">
        <v>10</v>
      </c>
      <c r="I73" s="6">
        <v>7</v>
      </c>
      <c r="J73" s="5" t="s">
        <v>103</v>
      </c>
      <c r="K73" s="6">
        <v>4</v>
      </c>
      <c r="L73" s="6">
        <v>1.151</v>
      </c>
      <c r="M73" s="6">
        <v>0.2849</v>
      </c>
      <c r="N73" s="6" t="s">
        <v>276</v>
      </c>
      <c r="O73" s="6" t="s">
        <v>105</v>
      </c>
      <c r="P73" s="6" t="s">
        <v>38</v>
      </c>
      <c r="Q73" s="5"/>
      <c r="R73" s="5"/>
    </row>
    <row r="74" s="2" customFormat="1" ht="60" customHeight="1" spans="1:18">
      <c r="A74" s="6"/>
      <c r="B74" s="6" t="s">
        <v>285</v>
      </c>
      <c r="C74" s="6" t="s">
        <v>189</v>
      </c>
      <c r="D74" s="5" t="str">
        <f t="shared" si="2"/>
        <v>女</v>
      </c>
      <c r="E74" s="33" t="s">
        <v>286</v>
      </c>
      <c r="F74" s="6" t="s">
        <v>287</v>
      </c>
      <c r="G74" s="5" t="s">
        <v>34</v>
      </c>
      <c r="H74" s="6">
        <v>10</v>
      </c>
      <c r="I74" s="6">
        <v>7</v>
      </c>
      <c r="J74" s="5" t="s">
        <v>103</v>
      </c>
      <c r="K74" s="6">
        <v>4</v>
      </c>
      <c r="L74" s="6">
        <v>1.151</v>
      </c>
      <c r="M74" s="6">
        <v>0.2849</v>
      </c>
      <c r="N74" s="6" t="s">
        <v>276</v>
      </c>
      <c r="O74" s="6" t="s">
        <v>105</v>
      </c>
      <c r="P74" s="6" t="s">
        <v>38</v>
      </c>
      <c r="Q74" s="5"/>
      <c r="R74" s="5"/>
    </row>
    <row r="75" ht="58" customHeight="1" spans="1:18">
      <c r="A75" s="6"/>
      <c r="B75" s="6" t="s">
        <v>288</v>
      </c>
      <c r="C75" s="6" t="s">
        <v>112</v>
      </c>
      <c r="D75" s="5" t="str">
        <f t="shared" si="2"/>
        <v>男</v>
      </c>
      <c r="E75" s="33" t="s">
        <v>289</v>
      </c>
      <c r="F75" s="6" t="s">
        <v>290</v>
      </c>
      <c r="G75" s="5" t="s">
        <v>34</v>
      </c>
      <c r="H75" s="6">
        <v>10</v>
      </c>
      <c r="I75" s="6">
        <v>7</v>
      </c>
      <c r="J75" s="5" t="s">
        <v>103</v>
      </c>
      <c r="K75" s="6">
        <v>4</v>
      </c>
      <c r="L75" s="6">
        <v>1.151</v>
      </c>
      <c r="M75" s="6">
        <v>0.2849</v>
      </c>
      <c r="N75" s="6" t="s">
        <v>276</v>
      </c>
      <c r="O75" s="6" t="s">
        <v>105</v>
      </c>
      <c r="P75" s="6" t="s">
        <v>38</v>
      </c>
      <c r="Q75" s="5"/>
      <c r="R75" s="5"/>
    </row>
    <row r="76" ht="57" customHeight="1" spans="1:18">
      <c r="A76" s="6"/>
      <c r="B76" s="6" t="s">
        <v>291</v>
      </c>
      <c r="C76" s="6" t="s">
        <v>116</v>
      </c>
      <c r="D76" s="5" t="str">
        <f t="shared" si="2"/>
        <v>女</v>
      </c>
      <c r="E76" s="33" t="s">
        <v>292</v>
      </c>
      <c r="F76" s="6" t="s">
        <v>293</v>
      </c>
      <c r="G76" s="5" t="s">
        <v>34</v>
      </c>
      <c r="H76" s="6">
        <v>10</v>
      </c>
      <c r="I76" s="6">
        <v>7</v>
      </c>
      <c r="J76" s="5" t="s">
        <v>103</v>
      </c>
      <c r="K76" s="6">
        <v>4</v>
      </c>
      <c r="L76" s="6">
        <v>1.151</v>
      </c>
      <c r="M76" s="6">
        <v>0.2849</v>
      </c>
      <c r="N76" s="6" t="s">
        <v>276</v>
      </c>
      <c r="O76" s="6" t="s">
        <v>105</v>
      </c>
      <c r="P76" s="6" t="s">
        <v>38</v>
      </c>
      <c r="Q76" s="5"/>
      <c r="R76" s="5"/>
    </row>
    <row r="77" ht="53" customHeight="1" spans="1:18">
      <c r="A77" s="8">
        <v>16</v>
      </c>
      <c r="B77" s="6" t="s">
        <v>294</v>
      </c>
      <c r="C77" s="6" t="s">
        <v>31</v>
      </c>
      <c r="D77" s="5" t="str">
        <f t="shared" si="2"/>
        <v>女</v>
      </c>
      <c r="E77" s="33" t="s">
        <v>295</v>
      </c>
      <c r="F77" s="6" t="s">
        <v>99</v>
      </c>
      <c r="G77" s="5" t="s">
        <v>34</v>
      </c>
      <c r="H77" s="6">
        <v>5</v>
      </c>
      <c r="I77" s="6">
        <v>3</v>
      </c>
      <c r="J77" s="5" t="s">
        <v>296</v>
      </c>
      <c r="K77" s="6">
        <v>2.4</v>
      </c>
      <c r="L77" s="6">
        <v>2.19</v>
      </c>
      <c r="M77" s="6">
        <v>0.04</v>
      </c>
      <c r="N77" s="6" t="s">
        <v>297</v>
      </c>
      <c r="O77" s="6" t="s">
        <v>37</v>
      </c>
      <c r="P77" s="6" t="s">
        <v>38</v>
      </c>
      <c r="Q77" s="5"/>
      <c r="R77" s="5"/>
    </row>
    <row r="78" ht="53" customHeight="1" spans="1:18">
      <c r="A78" s="9"/>
      <c r="B78" s="6" t="s">
        <v>298</v>
      </c>
      <c r="C78" s="6" t="s">
        <v>45</v>
      </c>
      <c r="D78" s="5" t="str">
        <f t="shared" si="2"/>
        <v>女</v>
      </c>
      <c r="E78" s="33" t="s">
        <v>299</v>
      </c>
      <c r="F78" s="6" t="s">
        <v>300</v>
      </c>
      <c r="G78" s="5" t="s">
        <v>34</v>
      </c>
      <c r="H78" s="6">
        <v>5</v>
      </c>
      <c r="I78" s="6">
        <v>3</v>
      </c>
      <c r="J78" s="5" t="s">
        <v>296</v>
      </c>
      <c r="K78" s="6">
        <v>2.4</v>
      </c>
      <c r="L78" s="6">
        <v>2.19</v>
      </c>
      <c r="M78" s="6">
        <v>0.04</v>
      </c>
      <c r="N78" s="6" t="s">
        <v>297</v>
      </c>
      <c r="O78" s="6" t="s">
        <v>37</v>
      </c>
      <c r="P78" s="6" t="s">
        <v>38</v>
      </c>
      <c r="Q78" s="5"/>
      <c r="R78" s="5"/>
    </row>
    <row r="79" ht="53" customHeight="1" spans="1:18">
      <c r="A79" s="10"/>
      <c r="B79" s="6" t="s">
        <v>301</v>
      </c>
      <c r="C79" s="6" t="s">
        <v>302</v>
      </c>
      <c r="D79" s="5" t="str">
        <f t="shared" si="2"/>
        <v>男</v>
      </c>
      <c r="E79" s="33" t="s">
        <v>303</v>
      </c>
      <c r="F79" s="6" t="s">
        <v>304</v>
      </c>
      <c r="G79" s="5" t="s">
        <v>34</v>
      </c>
      <c r="H79" s="6">
        <v>5</v>
      </c>
      <c r="I79" s="6">
        <v>3</v>
      </c>
      <c r="J79" s="5" t="s">
        <v>296</v>
      </c>
      <c r="K79" s="6">
        <v>2.4</v>
      </c>
      <c r="L79" s="6">
        <v>2.19</v>
      </c>
      <c r="M79" s="6">
        <v>0.04</v>
      </c>
      <c r="N79" s="6" t="s">
        <v>297</v>
      </c>
      <c r="O79" s="6" t="s">
        <v>37</v>
      </c>
      <c r="P79" s="6" t="s">
        <v>38</v>
      </c>
      <c r="Q79" s="5"/>
      <c r="R79" s="5"/>
    </row>
    <row r="80" ht="60" customHeight="1" spans="1:18">
      <c r="A80" s="8">
        <v>17</v>
      </c>
      <c r="B80" s="6" t="s">
        <v>305</v>
      </c>
      <c r="C80" s="6" t="s">
        <v>31</v>
      </c>
      <c r="D80" s="5" t="str">
        <f t="shared" si="2"/>
        <v>男</v>
      </c>
      <c r="E80" s="33" t="s">
        <v>306</v>
      </c>
      <c r="F80" s="6" t="s">
        <v>174</v>
      </c>
      <c r="G80" s="5" t="s">
        <v>34</v>
      </c>
      <c r="H80" s="6">
        <v>5</v>
      </c>
      <c r="I80" s="6">
        <v>3</v>
      </c>
      <c r="J80" s="5" t="s">
        <v>61</v>
      </c>
      <c r="K80" s="6">
        <v>3.2</v>
      </c>
      <c r="L80" s="6">
        <v>1.71</v>
      </c>
      <c r="M80" s="6">
        <v>0.298</v>
      </c>
      <c r="N80" s="6" t="s">
        <v>307</v>
      </c>
      <c r="O80" s="6" t="s">
        <v>37</v>
      </c>
      <c r="P80" s="6" t="s">
        <v>38</v>
      </c>
      <c r="Q80" s="5"/>
      <c r="R80" s="5"/>
    </row>
    <row r="81" ht="63" customHeight="1" spans="1:18">
      <c r="A81" s="9"/>
      <c r="B81" s="6" t="s">
        <v>308</v>
      </c>
      <c r="C81" s="6" t="s">
        <v>40</v>
      </c>
      <c r="D81" s="5" t="str">
        <f t="shared" si="2"/>
        <v>女</v>
      </c>
      <c r="E81" s="33" t="s">
        <v>309</v>
      </c>
      <c r="F81" s="6" t="s">
        <v>310</v>
      </c>
      <c r="G81" s="5" t="s">
        <v>34</v>
      </c>
      <c r="H81" s="6">
        <v>5</v>
      </c>
      <c r="I81" s="6">
        <v>3</v>
      </c>
      <c r="J81" s="5" t="s">
        <v>61</v>
      </c>
      <c r="K81" s="6">
        <v>3.2</v>
      </c>
      <c r="L81" s="6">
        <v>1.71</v>
      </c>
      <c r="M81" s="6">
        <v>0.298</v>
      </c>
      <c r="N81" s="6" t="s">
        <v>311</v>
      </c>
      <c r="O81" s="6" t="s">
        <v>37</v>
      </c>
      <c r="P81" s="6" t="s">
        <v>38</v>
      </c>
      <c r="Q81" s="5"/>
      <c r="R81" s="5"/>
    </row>
    <row r="82" ht="65" customHeight="1" spans="1:18">
      <c r="A82" s="10"/>
      <c r="B82" s="6" t="s">
        <v>312</v>
      </c>
      <c r="C82" s="6" t="s">
        <v>112</v>
      </c>
      <c r="D82" s="5" t="str">
        <f t="shared" si="2"/>
        <v>男</v>
      </c>
      <c r="E82" s="33" t="s">
        <v>289</v>
      </c>
      <c r="F82" s="6" t="s">
        <v>290</v>
      </c>
      <c r="G82" s="5" t="s">
        <v>34</v>
      </c>
      <c r="H82" s="6">
        <v>5</v>
      </c>
      <c r="I82" s="6">
        <v>3</v>
      </c>
      <c r="J82" s="5" t="s">
        <v>61</v>
      </c>
      <c r="K82" s="6">
        <v>3.2</v>
      </c>
      <c r="L82" s="6">
        <v>1.71</v>
      </c>
      <c r="M82" s="6">
        <v>0.298</v>
      </c>
      <c r="N82" s="6" t="s">
        <v>313</v>
      </c>
      <c r="O82" s="6" t="s">
        <v>37</v>
      </c>
      <c r="P82" s="6" t="s">
        <v>38</v>
      </c>
      <c r="Q82" s="5"/>
      <c r="R82" s="5"/>
    </row>
    <row r="83" ht="50" customHeight="1" spans="1:18">
      <c r="A83" s="6">
        <v>18</v>
      </c>
      <c r="B83" s="6" t="s">
        <v>314</v>
      </c>
      <c r="C83" s="6" t="s">
        <v>31</v>
      </c>
      <c r="D83" s="5" t="str">
        <f t="shared" si="2"/>
        <v>男</v>
      </c>
      <c r="E83" s="33" t="s">
        <v>315</v>
      </c>
      <c r="F83" s="6" t="s">
        <v>316</v>
      </c>
      <c r="G83" s="5" t="s">
        <v>34</v>
      </c>
      <c r="H83" s="6">
        <v>5</v>
      </c>
      <c r="I83" s="6">
        <v>4</v>
      </c>
      <c r="J83" s="5" t="s">
        <v>317</v>
      </c>
      <c r="K83" s="6">
        <v>1.64</v>
      </c>
      <c r="L83" s="6">
        <v>0.53</v>
      </c>
      <c r="M83" s="6">
        <v>0.222</v>
      </c>
      <c r="N83" s="6" t="s">
        <v>318</v>
      </c>
      <c r="O83" s="6" t="s">
        <v>219</v>
      </c>
      <c r="P83" s="6" t="s">
        <v>38</v>
      </c>
      <c r="Q83" s="5"/>
      <c r="R83" s="5"/>
    </row>
    <row r="84" ht="48" customHeight="1" spans="1:18">
      <c r="A84" s="6"/>
      <c r="B84" s="6" t="s">
        <v>319</v>
      </c>
      <c r="C84" s="6" t="s">
        <v>83</v>
      </c>
      <c r="D84" s="5" t="str">
        <f t="shared" si="2"/>
        <v>女</v>
      </c>
      <c r="E84" s="33" t="s">
        <v>320</v>
      </c>
      <c r="F84" s="6" t="s">
        <v>321</v>
      </c>
      <c r="G84" s="5" t="s">
        <v>34</v>
      </c>
      <c r="H84" s="6">
        <v>5</v>
      </c>
      <c r="I84" s="6">
        <v>4</v>
      </c>
      <c r="J84" s="5" t="s">
        <v>317</v>
      </c>
      <c r="K84" s="6">
        <v>1.64</v>
      </c>
      <c r="L84" s="6">
        <v>0.53</v>
      </c>
      <c r="M84" s="6">
        <v>0.222</v>
      </c>
      <c r="N84" s="6" t="s">
        <v>322</v>
      </c>
      <c r="O84" s="6" t="s">
        <v>219</v>
      </c>
      <c r="P84" s="6"/>
      <c r="Q84" s="6" t="s">
        <v>67</v>
      </c>
      <c r="R84" s="5"/>
    </row>
    <row r="85" ht="52" customHeight="1" spans="1:18">
      <c r="A85" s="6"/>
      <c r="B85" s="6" t="s">
        <v>323</v>
      </c>
      <c r="C85" s="6" t="s">
        <v>73</v>
      </c>
      <c r="D85" s="5" t="str">
        <f t="shared" si="2"/>
        <v>女</v>
      </c>
      <c r="E85" s="33" t="s">
        <v>324</v>
      </c>
      <c r="F85" s="6" t="s">
        <v>325</v>
      </c>
      <c r="G85" s="5" t="s">
        <v>34</v>
      </c>
      <c r="H85" s="6">
        <v>5</v>
      </c>
      <c r="I85" s="6">
        <v>4</v>
      </c>
      <c r="J85" s="5" t="s">
        <v>317</v>
      </c>
      <c r="K85" s="6">
        <v>1.64</v>
      </c>
      <c r="L85" s="6">
        <v>0.53</v>
      </c>
      <c r="M85" s="6">
        <v>0.222</v>
      </c>
      <c r="N85" s="6" t="s">
        <v>326</v>
      </c>
      <c r="O85" s="6" t="s">
        <v>219</v>
      </c>
      <c r="P85" s="6" t="s">
        <v>38</v>
      </c>
      <c r="Q85" s="5"/>
      <c r="R85" s="5"/>
    </row>
    <row r="86" s="2" customFormat="1" ht="55" customHeight="1" spans="1:18">
      <c r="A86" s="6">
        <v>18</v>
      </c>
      <c r="B86" s="6" t="s">
        <v>327</v>
      </c>
      <c r="C86" s="6" t="s">
        <v>54</v>
      </c>
      <c r="D86" s="5" t="str">
        <f t="shared" si="2"/>
        <v>男</v>
      </c>
      <c r="E86" s="33" t="s">
        <v>328</v>
      </c>
      <c r="F86" s="6" t="s">
        <v>329</v>
      </c>
      <c r="G86" s="5" t="s">
        <v>34</v>
      </c>
      <c r="H86" s="6">
        <v>5</v>
      </c>
      <c r="I86" s="6">
        <v>4</v>
      </c>
      <c r="J86" s="5" t="s">
        <v>317</v>
      </c>
      <c r="K86" s="6">
        <v>1.64</v>
      </c>
      <c r="L86" s="6">
        <v>0.53</v>
      </c>
      <c r="M86" s="6">
        <v>0.222</v>
      </c>
      <c r="N86" s="6" t="s">
        <v>318</v>
      </c>
      <c r="O86" s="6" t="s">
        <v>219</v>
      </c>
      <c r="P86" s="6"/>
      <c r="Q86" s="5"/>
      <c r="R86" s="5" t="s">
        <v>330</v>
      </c>
    </row>
    <row r="87" ht="75" customHeight="1" spans="1:18">
      <c r="A87" s="8">
        <v>19</v>
      </c>
      <c r="B87" s="6" t="s">
        <v>331</v>
      </c>
      <c r="C87" s="6" t="s">
        <v>31</v>
      </c>
      <c r="D87" s="5" t="str">
        <f t="shared" si="2"/>
        <v>女</v>
      </c>
      <c r="E87" s="33" t="s">
        <v>332</v>
      </c>
      <c r="F87" s="6" t="s">
        <v>333</v>
      </c>
      <c r="G87" s="5" t="s">
        <v>34</v>
      </c>
      <c r="H87" s="6">
        <v>2</v>
      </c>
      <c r="I87" s="6">
        <v>2</v>
      </c>
      <c r="J87" s="5" t="s">
        <v>334</v>
      </c>
      <c r="K87" s="6">
        <v>1.53</v>
      </c>
      <c r="L87" s="6">
        <v>1.38</v>
      </c>
      <c r="M87" s="6">
        <v>0.075</v>
      </c>
      <c r="N87" s="6" t="s">
        <v>335</v>
      </c>
      <c r="O87" s="6" t="s">
        <v>37</v>
      </c>
      <c r="P87" s="6" t="s">
        <v>38</v>
      </c>
      <c r="Q87" s="5"/>
      <c r="R87" s="5"/>
    </row>
    <row r="88" s="2" customFormat="1" ht="61" customHeight="1" spans="1:18">
      <c r="A88" s="10"/>
      <c r="B88" s="6" t="s">
        <v>336</v>
      </c>
      <c r="C88" s="6" t="s">
        <v>54</v>
      </c>
      <c r="D88" s="5" t="str">
        <f t="shared" si="2"/>
        <v>男</v>
      </c>
      <c r="E88" s="33" t="s">
        <v>268</v>
      </c>
      <c r="F88" s="6" t="s">
        <v>33</v>
      </c>
      <c r="G88" s="5" t="s">
        <v>34</v>
      </c>
      <c r="H88" s="6">
        <v>2</v>
      </c>
      <c r="I88" s="6">
        <v>2</v>
      </c>
      <c r="J88" s="5" t="s">
        <v>334</v>
      </c>
      <c r="K88" s="6">
        <v>1.53</v>
      </c>
      <c r="L88" s="6">
        <v>1.38</v>
      </c>
      <c r="M88" s="6">
        <v>0.075</v>
      </c>
      <c r="N88" s="6" t="s">
        <v>335</v>
      </c>
      <c r="O88" s="6" t="s">
        <v>37</v>
      </c>
      <c r="P88" s="6"/>
      <c r="Q88" s="5"/>
      <c r="R88" s="5" t="s">
        <v>86</v>
      </c>
    </row>
    <row r="89" ht="84" customHeight="1" spans="1:18">
      <c r="A89" s="6">
        <v>20</v>
      </c>
      <c r="B89" s="6" t="s">
        <v>337</v>
      </c>
      <c r="C89" s="6" t="s">
        <v>31</v>
      </c>
      <c r="D89" s="5" t="str">
        <f t="shared" si="2"/>
        <v>男</v>
      </c>
      <c r="E89" s="33" t="s">
        <v>338</v>
      </c>
      <c r="F89" s="6" t="s">
        <v>33</v>
      </c>
      <c r="G89" s="5" t="s">
        <v>34</v>
      </c>
      <c r="H89" s="6">
        <v>9</v>
      </c>
      <c r="I89" s="6">
        <v>9</v>
      </c>
      <c r="J89" s="5" t="s">
        <v>339</v>
      </c>
      <c r="K89" s="6">
        <v>5.872</v>
      </c>
      <c r="L89" s="6">
        <v>4.92</v>
      </c>
      <c r="M89" s="6">
        <v>0.095</v>
      </c>
      <c r="N89" s="6" t="s">
        <v>340</v>
      </c>
      <c r="O89" s="6" t="s">
        <v>37</v>
      </c>
      <c r="P89" s="6" t="s">
        <v>38</v>
      </c>
      <c r="Q89" s="5"/>
      <c r="R89" s="5"/>
    </row>
    <row r="90" ht="79" customHeight="1" spans="1:18">
      <c r="A90" s="6"/>
      <c r="B90" s="6" t="s">
        <v>341</v>
      </c>
      <c r="C90" s="6" t="s">
        <v>40</v>
      </c>
      <c r="D90" s="5" t="str">
        <f t="shared" si="2"/>
        <v>女</v>
      </c>
      <c r="E90" s="33" t="s">
        <v>342</v>
      </c>
      <c r="F90" s="6" t="s">
        <v>343</v>
      </c>
      <c r="G90" s="5" t="s">
        <v>34</v>
      </c>
      <c r="H90" s="6">
        <v>9</v>
      </c>
      <c r="I90" s="6">
        <v>9</v>
      </c>
      <c r="J90" s="5" t="s">
        <v>339</v>
      </c>
      <c r="K90" s="6">
        <v>5.872</v>
      </c>
      <c r="L90" s="6">
        <v>4.92</v>
      </c>
      <c r="M90" s="6">
        <v>0.095</v>
      </c>
      <c r="N90" s="6" t="s">
        <v>340</v>
      </c>
      <c r="O90" s="6" t="s">
        <v>37</v>
      </c>
      <c r="P90" s="6" t="s">
        <v>38</v>
      </c>
      <c r="Q90" s="5"/>
      <c r="R90" s="5"/>
    </row>
    <row r="91" ht="77" customHeight="1" spans="1:18">
      <c r="A91" s="6"/>
      <c r="B91" s="6" t="s">
        <v>344</v>
      </c>
      <c r="C91" s="6" t="s">
        <v>112</v>
      </c>
      <c r="D91" s="5" t="str">
        <f t="shared" si="2"/>
        <v>男</v>
      </c>
      <c r="E91" s="33" t="s">
        <v>345</v>
      </c>
      <c r="F91" s="6" t="s">
        <v>275</v>
      </c>
      <c r="G91" s="5" t="s">
        <v>34</v>
      </c>
      <c r="H91" s="6">
        <v>9</v>
      </c>
      <c r="I91" s="6">
        <v>9</v>
      </c>
      <c r="J91" s="5" t="s">
        <v>339</v>
      </c>
      <c r="K91" s="6">
        <v>5.872</v>
      </c>
      <c r="L91" s="6">
        <v>4.92</v>
      </c>
      <c r="M91" s="6">
        <v>0.095</v>
      </c>
      <c r="N91" s="6" t="s">
        <v>340</v>
      </c>
      <c r="O91" s="6" t="s">
        <v>37</v>
      </c>
      <c r="P91" s="6" t="s">
        <v>38</v>
      </c>
      <c r="Q91" s="5"/>
      <c r="R91" s="5"/>
    </row>
    <row r="92" ht="78" customHeight="1" spans="1:18">
      <c r="A92" s="6"/>
      <c r="B92" s="6" t="s">
        <v>346</v>
      </c>
      <c r="C92" s="6" t="s">
        <v>116</v>
      </c>
      <c r="D92" s="5" t="str">
        <f t="shared" si="2"/>
        <v>女</v>
      </c>
      <c r="E92" s="33" t="s">
        <v>345</v>
      </c>
      <c r="F92" s="6" t="s">
        <v>347</v>
      </c>
      <c r="G92" s="5" t="s">
        <v>34</v>
      </c>
      <c r="H92" s="6">
        <v>9</v>
      </c>
      <c r="I92" s="6">
        <v>9</v>
      </c>
      <c r="J92" s="5" t="s">
        <v>339</v>
      </c>
      <c r="K92" s="6">
        <v>5.872</v>
      </c>
      <c r="L92" s="6">
        <v>4.92</v>
      </c>
      <c r="M92" s="6">
        <v>0.095</v>
      </c>
      <c r="N92" s="6" t="s">
        <v>340</v>
      </c>
      <c r="O92" s="6" t="s">
        <v>37</v>
      </c>
      <c r="P92" s="6" t="s">
        <v>38</v>
      </c>
      <c r="Q92" s="5"/>
      <c r="R92" s="5"/>
    </row>
    <row r="93" ht="84" customHeight="1" spans="1:18">
      <c r="A93" s="6"/>
      <c r="B93" s="6" t="s">
        <v>348</v>
      </c>
      <c r="C93" s="6" t="s">
        <v>112</v>
      </c>
      <c r="D93" s="5" t="str">
        <f t="shared" si="2"/>
        <v>男</v>
      </c>
      <c r="E93" s="33" t="s">
        <v>349</v>
      </c>
      <c r="F93" s="6" t="s">
        <v>160</v>
      </c>
      <c r="G93" s="5" t="s">
        <v>34</v>
      </c>
      <c r="H93" s="6">
        <v>9</v>
      </c>
      <c r="I93" s="6">
        <v>9</v>
      </c>
      <c r="J93" s="5" t="s">
        <v>339</v>
      </c>
      <c r="K93" s="6">
        <v>5.872</v>
      </c>
      <c r="L93" s="6">
        <v>4.92</v>
      </c>
      <c r="M93" s="6">
        <v>0.095</v>
      </c>
      <c r="N93" s="6" t="s">
        <v>340</v>
      </c>
      <c r="O93" s="6" t="s">
        <v>37</v>
      </c>
      <c r="P93" s="6" t="s">
        <v>38</v>
      </c>
      <c r="Q93" s="5"/>
      <c r="R93" s="5"/>
    </row>
    <row r="94" ht="84" customHeight="1" spans="1:18">
      <c r="A94" s="6"/>
      <c r="B94" s="6" t="s">
        <v>350</v>
      </c>
      <c r="C94" s="6" t="s">
        <v>116</v>
      </c>
      <c r="D94" s="5" t="str">
        <f t="shared" si="2"/>
        <v>女</v>
      </c>
      <c r="E94" s="33" t="s">
        <v>351</v>
      </c>
      <c r="F94" s="6" t="s">
        <v>352</v>
      </c>
      <c r="G94" s="5" t="s">
        <v>34</v>
      </c>
      <c r="H94" s="6">
        <v>9</v>
      </c>
      <c r="I94" s="6">
        <v>9</v>
      </c>
      <c r="J94" s="5" t="s">
        <v>339</v>
      </c>
      <c r="K94" s="6">
        <v>5.872</v>
      </c>
      <c r="L94" s="6">
        <v>4.92</v>
      </c>
      <c r="M94" s="6">
        <v>0.095</v>
      </c>
      <c r="N94" s="6" t="s">
        <v>340</v>
      </c>
      <c r="O94" s="6" t="s">
        <v>37</v>
      </c>
      <c r="P94" s="6" t="s">
        <v>38</v>
      </c>
      <c r="Q94" s="5"/>
      <c r="R94" s="5"/>
    </row>
    <row r="95" ht="84" customHeight="1" spans="1:18">
      <c r="A95" s="9">
        <v>20</v>
      </c>
      <c r="B95" s="6" t="s">
        <v>353</v>
      </c>
      <c r="C95" s="6" t="s">
        <v>207</v>
      </c>
      <c r="D95" s="5" t="str">
        <f t="shared" si="2"/>
        <v>男</v>
      </c>
      <c r="E95" s="33" t="s">
        <v>354</v>
      </c>
      <c r="F95" s="6" t="s">
        <v>355</v>
      </c>
      <c r="G95" s="5" t="s">
        <v>34</v>
      </c>
      <c r="H95" s="6">
        <v>9</v>
      </c>
      <c r="I95" s="6">
        <v>9</v>
      </c>
      <c r="J95" s="5" t="s">
        <v>339</v>
      </c>
      <c r="K95" s="6">
        <v>5.872</v>
      </c>
      <c r="L95" s="6">
        <v>4.92</v>
      </c>
      <c r="M95" s="6">
        <v>0.095</v>
      </c>
      <c r="N95" s="6" t="s">
        <v>340</v>
      </c>
      <c r="O95" s="6" t="s">
        <v>37</v>
      </c>
      <c r="P95" s="6" t="s">
        <v>38</v>
      </c>
      <c r="Q95" s="5"/>
      <c r="R95" s="5"/>
    </row>
    <row r="96" ht="84" customHeight="1" spans="1:18">
      <c r="A96" s="9"/>
      <c r="B96" s="6" t="s">
        <v>356</v>
      </c>
      <c r="C96" s="6" t="s">
        <v>189</v>
      </c>
      <c r="D96" s="5" t="str">
        <f t="shared" si="2"/>
        <v>女</v>
      </c>
      <c r="E96" s="33" t="s">
        <v>357</v>
      </c>
      <c r="F96" s="6" t="s">
        <v>358</v>
      </c>
      <c r="G96" s="5" t="s">
        <v>34</v>
      </c>
      <c r="H96" s="6">
        <v>9</v>
      </c>
      <c r="I96" s="6">
        <v>9</v>
      </c>
      <c r="J96" s="5" t="s">
        <v>339</v>
      </c>
      <c r="K96" s="6">
        <v>5.872</v>
      </c>
      <c r="L96" s="6">
        <v>4.92</v>
      </c>
      <c r="M96" s="6">
        <v>0.095</v>
      </c>
      <c r="N96" s="6" t="s">
        <v>340</v>
      </c>
      <c r="O96" s="6" t="s">
        <v>37</v>
      </c>
      <c r="P96" s="6"/>
      <c r="Q96" s="6" t="s">
        <v>67</v>
      </c>
      <c r="R96" s="5"/>
    </row>
    <row r="97" ht="84" customHeight="1" spans="1:18">
      <c r="A97" s="10"/>
      <c r="B97" s="6" t="s">
        <v>359</v>
      </c>
      <c r="C97" s="6" t="s">
        <v>207</v>
      </c>
      <c r="D97" s="5" t="str">
        <f t="shared" ref="D97:D139" si="3">IF(MOD(MID(F97,17,1),2)=1,"男","女")</f>
        <v>男</v>
      </c>
      <c r="E97" s="33" t="s">
        <v>360</v>
      </c>
      <c r="F97" s="6" t="s">
        <v>209</v>
      </c>
      <c r="G97" s="5" t="s">
        <v>34</v>
      </c>
      <c r="H97" s="6">
        <v>9</v>
      </c>
      <c r="I97" s="6">
        <v>9</v>
      </c>
      <c r="J97" s="5" t="s">
        <v>339</v>
      </c>
      <c r="K97" s="6">
        <v>5.872</v>
      </c>
      <c r="L97" s="6">
        <v>4.92</v>
      </c>
      <c r="M97" s="6">
        <v>0.095</v>
      </c>
      <c r="N97" s="6" t="s">
        <v>340</v>
      </c>
      <c r="O97" s="6" t="s">
        <v>37</v>
      </c>
      <c r="P97" s="6"/>
      <c r="Q97" s="6" t="s">
        <v>67</v>
      </c>
      <c r="R97" s="5"/>
    </row>
    <row r="98" s="2" customFormat="1" ht="57" customHeight="1" spans="1:18">
      <c r="A98" s="8">
        <v>21</v>
      </c>
      <c r="B98" s="6" t="s">
        <v>361</v>
      </c>
      <c r="C98" s="6" t="s">
        <v>31</v>
      </c>
      <c r="D98" s="5" t="str">
        <f t="shared" si="3"/>
        <v>男</v>
      </c>
      <c r="E98" s="33" t="s">
        <v>362</v>
      </c>
      <c r="F98" s="6" t="s">
        <v>275</v>
      </c>
      <c r="G98" s="5" t="s">
        <v>34</v>
      </c>
      <c r="H98" s="6">
        <v>7</v>
      </c>
      <c r="I98" s="6">
        <v>5</v>
      </c>
      <c r="J98" s="5" t="s">
        <v>363</v>
      </c>
      <c r="K98" s="6">
        <v>3.18</v>
      </c>
      <c r="L98" s="6">
        <v>1.68</v>
      </c>
      <c r="M98" s="6">
        <v>0.21</v>
      </c>
      <c r="N98" s="6" t="s">
        <v>364</v>
      </c>
      <c r="O98" s="6" t="s">
        <v>105</v>
      </c>
      <c r="P98" s="6" t="s">
        <v>38</v>
      </c>
      <c r="Q98" s="5"/>
      <c r="R98" s="5"/>
    </row>
    <row r="99" ht="69" customHeight="1" spans="1:18">
      <c r="A99" s="9"/>
      <c r="B99" s="6" t="s">
        <v>365</v>
      </c>
      <c r="C99" s="6" t="s">
        <v>40</v>
      </c>
      <c r="D99" s="5" t="str">
        <f t="shared" si="3"/>
        <v>女</v>
      </c>
      <c r="E99" s="33" t="s">
        <v>366</v>
      </c>
      <c r="F99" s="6" t="s">
        <v>367</v>
      </c>
      <c r="G99" s="5" t="s">
        <v>34</v>
      </c>
      <c r="H99" s="6">
        <v>7</v>
      </c>
      <c r="I99" s="6">
        <v>5</v>
      </c>
      <c r="J99" s="5" t="s">
        <v>363</v>
      </c>
      <c r="K99" s="6">
        <v>3.18</v>
      </c>
      <c r="L99" s="6">
        <v>1.68</v>
      </c>
      <c r="M99" s="6">
        <v>0.21</v>
      </c>
      <c r="N99" s="6" t="s">
        <v>364</v>
      </c>
      <c r="O99" s="6" t="s">
        <v>105</v>
      </c>
      <c r="P99" s="6" t="s">
        <v>38</v>
      </c>
      <c r="Q99" s="5"/>
      <c r="R99" s="5"/>
    </row>
    <row r="100" ht="84" customHeight="1" spans="1:18">
      <c r="A100" s="9"/>
      <c r="B100" s="6" t="s">
        <v>368</v>
      </c>
      <c r="C100" s="6" t="s">
        <v>112</v>
      </c>
      <c r="D100" s="5" t="str">
        <f t="shared" si="3"/>
        <v>男</v>
      </c>
      <c r="E100" s="33" t="s">
        <v>369</v>
      </c>
      <c r="F100" s="6" t="s">
        <v>370</v>
      </c>
      <c r="G100" s="5" t="s">
        <v>34</v>
      </c>
      <c r="H100" s="6">
        <v>7</v>
      </c>
      <c r="I100" s="6">
        <v>5</v>
      </c>
      <c r="J100" s="5" t="s">
        <v>363</v>
      </c>
      <c r="K100" s="6">
        <v>3.18</v>
      </c>
      <c r="L100" s="6">
        <v>1.68</v>
      </c>
      <c r="M100" s="6">
        <v>0.21</v>
      </c>
      <c r="N100" s="6" t="s">
        <v>364</v>
      </c>
      <c r="O100" s="6" t="s">
        <v>105</v>
      </c>
      <c r="P100" s="6" t="s">
        <v>38</v>
      </c>
      <c r="Q100" s="5"/>
      <c r="R100" s="5"/>
    </row>
    <row r="101" ht="76" customHeight="1" spans="1:18">
      <c r="A101" s="9"/>
      <c r="B101" s="6" t="s">
        <v>371</v>
      </c>
      <c r="C101" s="6" t="s">
        <v>116</v>
      </c>
      <c r="D101" s="5" t="str">
        <f t="shared" si="3"/>
        <v>女</v>
      </c>
      <c r="E101" s="33" t="s">
        <v>372</v>
      </c>
      <c r="F101" s="6" t="s">
        <v>373</v>
      </c>
      <c r="G101" s="5" t="s">
        <v>34</v>
      </c>
      <c r="H101" s="6">
        <v>7</v>
      </c>
      <c r="I101" s="6">
        <v>5</v>
      </c>
      <c r="J101" s="5" t="s">
        <v>363</v>
      </c>
      <c r="K101" s="6">
        <v>3.18</v>
      </c>
      <c r="L101" s="6">
        <v>1.68</v>
      </c>
      <c r="M101" s="6">
        <v>0.21</v>
      </c>
      <c r="N101" s="6" t="s">
        <v>364</v>
      </c>
      <c r="O101" s="6" t="s">
        <v>105</v>
      </c>
      <c r="P101" s="6" t="s">
        <v>38</v>
      </c>
      <c r="Q101" s="5"/>
      <c r="R101" s="5"/>
    </row>
    <row r="102" ht="84" customHeight="1" spans="1:18">
      <c r="A102" s="10"/>
      <c r="B102" s="6" t="s">
        <v>374</v>
      </c>
      <c r="C102" s="6" t="s">
        <v>45</v>
      </c>
      <c r="D102" s="5" t="str">
        <f t="shared" si="3"/>
        <v>女</v>
      </c>
      <c r="E102" s="33" t="s">
        <v>375</v>
      </c>
      <c r="F102" s="6" t="s">
        <v>65</v>
      </c>
      <c r="G102" s="5" t="s">
        <v>34</v>
      </c>
      <c r="H102" s="6">
        <v>7</v>
      </c>
      <c r="I102" s="6">
        <v>5</v>
      </c>
      <c r="J102" s="5" t="s">
        <v>363</v>
      </c>
      <c r="K102" s="6">
        <v>3.18</v>
      </c>
      <c r="L102" s="6">
        <v>1.68</v>
      </c>
      <c r="M102" s="6">
        <v>0.21</v>
      </c>
      <c r="N102" s="6" t="s">
        <v>364</v>
      </c>
      <c r="O102" s="6" t="s">
        <v>105</v>
      </c>
      <c r="P102" s="6" t="s">
        <v>38</v>
      </c>
      <c r="Q102" s="5"/>
      <c r="R102" s="5"/>
    </row>
    <row r="103" ht="71" customHeight="1" spans="1:18">
      <c r="A103" s="8">
        <v>22</v>
      </c>
      <c r="B103" s="6" t="s">
        <v>376</v>
      </c>
      <c r="C103" s="6" t="s">
        <v>31</v>
      </c>
      <c r="D103" s="5" t="str">
        <f t="shared" si="3"/>
        <v>男</v>
      </c>
      <c r="E103" s="33" t="s">
        <v>377</v>
      </c>
      <c r="F103" s="6" t="s">
        <v>378</v>
      </c>
      <c r="G103" s="5" t="s">
        <v>34</v>
      </c>
      <c r="H103" s="6">
        <v>5</v>
      </c>
      <c r="I103" s="6">
        <v>4</v>
      </c>
      <c r="J103" s="5" t="s">
        <v>379</v>
      </c>
      <c r="K103" s="6">
        <v>3.14</v>
      </c>
      <c r="L103" s="6">
        <v>2.04</v>
      </c>
      <c r="M103" s="6">
        <v>0.22</v>
      </c>
      <c r="N103" s="6" t="s">
        <v>380</v>
      </c>
      <c r="O103" s="6" t="s">
        <v>37</v>
      </c>
      <c r="P103" s="6"/>
      <c r="Q103" s="6" t="s">
        <v>67</v>
      </c>
      <c r="R103" s="5"/>
    </row>
    <row r="104" ht="70" customHeight="1" spans="1:18">
      <c r="A104" s="9"/>
      <c r="B104" s="6" t="s">
        <v>381</v>
      </c>
      <c r="C104" s="6" t="s">
        <v>40</v>
      </c>
      <c r="D104" s="5" t="str">
        <f t="shared" si="3"/>
        <v>女</v>
      </c>
      <c r="E104" s="33" t="s">
        <v>366</v>
      </c>
      <c r="F104" s="6" t="s">
        <v>65</v>
      </c>
      <c r="G104" s="5" t="s">
        <v>34</v>
      </c>
      <c r="H104" s="6">
        <v>5</v>
      </c>
      <c r="I104" s="6">
        <v>4</v>
      </c>
      <c r="J104" s="5" t="s">
        <v>379</v>
      </c>
      <c r="K104" s="6">
        <v>3.14</v>
      </c>
      <c r="L104" s="6">
        <v>2.04</v>
      </c>
      <c r="M104" s="6">
        <v>0.22</v>
      </c>
      <c r="N104" s="6" t="s">
        <v>380</v>
      </c>
      <c r="O104" s="6" t="s">
        <v>37</v>
      </c>
      <c r="P104" s="6"/>
      <c r="Q104" s="6" t="s">
        <v>67</v>
      </c>
      <c r="R104" s="5"/>
    </row>
    <row r="105" ht="65" customHeight="1" spans="1:18">
      <c r="A105" s="9"/>
      <c r="B105" s="6" t="s">
        <v>382</v>
      </c>
      <c r="C105" s="6" t="s">
        <v>45</v>
      </c>
      <c r="D105" s="5" t="str">
        <f t="shared" si="3"/>
        <v>女</v>
      </c>
      <c r="E105" s="33" t="s">
        <v>383</v>
      </c>
      <c r="F105" s="6" t="s">
        <v>284</v>
      </c>
      <c r="G105" s="5" t="s">
        <v>34</v>
      </c>
      <c r="H105" s="6">
        <v>5</v>
      </c>
      <c r="I105" s="6">
        <v>4</v>
      </c>
      <c r="J105" s="5" t="s">
        <v>379</v>
      </c>
      <c r="K105" s="6">
        <v>3.14</v>
      </c>
      <c r="L105" s="6">
        <v>2.04</v>
      </c>
      <c r="M105" s="6">
        <v>0.22</v>
      </c>
      <c r="N105" s="6" t="s">
        <v>380</v>
      </c>
      <c r="O105" s="6" t="s">
        <v>37</v>
      </c>
      <c r="P105" s="6" t="s">
        <v>38</v>
      </c>
      <c r="Q105" s="5"/>
      <c r="R105" s="5"/>
    </row>
    <row r="106" ht="68" customHeight="1" spans="1:18">
      <c r="A106" s="10"/>
      <c r="B106" s="6" t="s">
        <v>384</v>
      </c>
      <c r="C106" s="6" t="s">
        <v>45</v>
      </c>
      <c r="D106" s="5" t="str">
        <f t="shared" si="3"/>
        <v>女</v>
      </c>
      <c r="E106" s="33" t="s">
        <v>385</v>
      </c>
      <c r="F106" s="6" t="s">
        <v>386</v>
      </c>
      <c r="G106" s="5" t="s">
        <v>34</v>
      </c>
      <c r="H106" s="6">
        <v>5</v>
      </c>
      <c r="I106" s="6">
        <v>4</v>
      </c>
      <c r="J106" s="5" t="s">
        <v>379</v>
      </c>
      <c r="K106" s="6">
        <v>3.14</v>
      </c>
      <c r="L106" s="6">
        <v>2.04</v>
      </c>
      <c r="M106" s="6">
        <v>0.22</v>
      </c>
      <c r="N106" s="6" t="s">
        <v>380</v>
      </c>
      <c r="O106" s="6" t="s">
        <v>37</v>
      </c>
      <c r="P106" s="6" t="s">
        <v>38</v>
      </c>
      <c r="Q106" s="5"/>
      <c r="R106" s="5"/>
    </row>
    <row r="107" ht="58" customHeight="1" spans="1:18">
      <c r="A107" s="8">
        <v>23</v>
      </c>
      <c r="B107" s="6" t="s">
        <v>387</v>
      </c>
      <c r="C107" s="6" t="s">
        <v>31</v>
      </c>
      <c r="D107" s="5" t="str">
        <f t="shared" si="3"/>
        <v>女</v>
      </c>
      <c r="E107" s="33" t="s">
        <v>388</v>
      </c>
      <c r="F107" s="6" t="s">
        <v>75</v>
      </c>
      <c r="G107" s="5" t="s">
        <v>34</v>
      </c>
      <c r="H107" s="6">
        <v>5</v>
      </c>
      <c r="I107" s="6">
        <v>3</v>
      </c>
      <c r="J107" s="5" t="s">
        <v>389</v>
      </c>
      <c r="K107" s="6">
        <v>1.27</v>
      </c>
      <c r="L107" s="6">
        <v>0.95</v>
      </c>
      <c r="M107" s="6">
        <v>0.06</v>
      </c>
      <c r="N107" s="6" t="s">
        <v>390</v>
      </c>
      <c r="O107" s="6" t="s">
        <v>37</v>
      </c>
      <c r="P107" s="6" t="s">
        <v>38</v>
      </c>
      <c r="Q107" s="5"/>
      <c r="R107" s="5"/>
    </row>
    <row r="108" ht="53" customHeight="1" spans="1:18">
      <c r="A108" s="9"/>
      <c r="B108" s="6" t="s">
        <v>391</v>
      </c>
      <c r="C108" s="6" t="s">
        <v>116</v>
      </c>
      <c r="D108" s="5" t="str">
        <f t="shared" si="3"/>
        <v>女</v>
      </c>
      <c r="E108" s="33" t="s">
        <v>392</v>
      </c>
      <c r="F108" s="6" t="s">
        <v>393</v>
      </c>
      <c r="G108" s="5" t="s">
        <v>34</v>
      </c>
      <c r="H108" s="6">
        <v>5</v>
      </c>
      <c r="I108" s="6">
        <v>3</v>
      </c>
      <c r="J108" s="5" t="s">
        <v>389</v>
      </c>
      <c r="K108" s="6">
        <v>1.27</v>
      </c>
      <c r="L108" s="6">
        <v>0.95</v>
      </c>
      <c r="M108" s="6">
        <v>0.06</v>
      </c>
      <c r="N108" s="6" t="s">
        <v>390</v>
      </c>
      <c r="O108" s="6" t="s">
        <v>37</v>
      </c>
      <c r="P108" s="6"/>
      <c r="Q108" s="6" t="s">
        <v>67</v>
      </c>
      <c r="R108" s="5"/>
    </row>
    <row r="109" ht="53" customHeight="1" spans="1:18">
      <c r="A109" s="10"/>
      <c r="B109" s="6" t="s">
        <v>394</v>
      </c>
      <c r="C109" s="6" t="s">
        <v>112</v>
      </c>
      <c r="D109" s="5" t="str">
        <f t="shared" si="3"/>
        <v>男</v>
      </c>
      <c r="E109" s="33" t="s">
        <v>395</v>
      </c>
      <c r="F109" s="6" t="s">
        <v>396</v>
      </c>
      <c r="G109" s="5" t="s">
        <v>34</v>
      </c>
      <c r="H109" s="6">
        <v>5</v>
      </c>
      <c r="I109" s="6">
        <v>3</v>
      </c>
      <c r="J109" s="5" t="s">
        <v>389</v>
      </c>
      <c r="K109" s="6">
        <v>1.27</v>
      </c>
      <c r="L109" s="6">
        <v>0.95</v>
      </c>
      <c r="M109" s="6">
        <v>0.06</v>
      </c>
      <c r="N109" s="6" t="s">
        <v>390</v>
      </c>
      <c r="O109" s="6" t="s">
        <v>37</v>
      </c>
      <c r="P109" s="6" t="s">
        <v>38</v>
      </c>
      <c r="Q109" s="5"/>
      <c r="R109" s="5"/>
    </row>
    <row r="110" ht="58" customHeight="1" spans="1:18">
      <c r="A110" s="6">
        <v>24</v>
      </c>
      <c r="B110" s="6" t="s">
        <v>397</v>
      </c>
      <c r="C110" s="6" t="s">
        <v>31</v>
      </c>
      <c r="D110" s="5" t="str">
        <f t="shared" si="3"/>
        <v>男</v>
      </c>
      <c r="E110" s="33" t="s">
        <v>398</v>
      </c>
      <c r="F110" s="6" t="s">
        <v>60</v>
      </c>
      <c r="G110" s="5" t="s">
        <v>34</v>
      </c>
      <c r="H110" s="6">
        <v>7</v>
      </c>
      <c r="I110" s="6">
        <v>5</v>
      </c>
      <c r="J110" s="5" t="s">
        <v>363</v>
      </c>
      <c r="K110" s="6">
        <v>2.42</v>
      </c>
      <c r="L110" s="6">
        <v>1.483</v>
      </c>
      <c r="M110" s="6">
        <v>0.133</v>
      </c>
      <c r="N110" s="6" t="s">
        <v>399</v>
      </c>
      <c r="O110" s="6" t="s">
        <v>105</v>
      </c>
      <c r="P110" s="6"/>
      <c r="Q110" s="6" t="s">
        <v>67</v>
      </c>
      <c r="R110" s="5"/>
    </row>
    <row r="111" ht="58" customHeight="1" spans="1:18">
      <c r="A111" s="6"/>
      <c r="B111" s="6" t="s">
        <v>400</v>
      </c>
      <c r="C111" s="6" t="s">
        <v>40</v>
      </c>
      <c r="D111" s="5" t="str">
        <f t="shared" si="3"/>
        <v>女</v>
      </c>
      <c r="E111" s="33" t="s">
        <v>383</v>
      </c>
      <c r="F111" s="6" t="s">
        <v>401</v>
      </c>
      <c r="G111" s="5" t="s">
        <v>34</v>
      </c>
      <c r="H111" s="6">
        <v>7</v>
      </c>
      <c r="I111" s="6">
        <v>5</v>
      </c>
      <c r="J111" s="5" t="s">
        <v>363</v>
      </c>
      <c r="K111" s="6">
        <v>2.42</v>
      </c>
      <c r="L111" s="6">
        <v>1.483</v>
      </c>
      <c r="M111" s="6">
        <v>0.133</v>
      </c>
      <c r="N111" s="6" t="s">
        <v>402</v>
      </c>
      <c r="O111" s="6" t="s">
        <v>105</v>
      </c>
      <c r="P111" s="6"/>
      <c r="Q111" s="6" t="s">
        <v>67</v>
      </c>
      <c r="R111" s="5"/>
    </row>
    <row r="112" ht="58" customHeight="1" spans="1:18">
      <c r="A112" s="6"/>
      <c r="B112" s="6" t="s">
        <v>403</v>
      </c>
      <c r="C112" s="6" t="s">
        <v>73</v>
      </c>
      <c r="D112" s="5" t="str">
        <f t="shared" si="3"/>
        <v>女</v>
      </c>
      <c r="E112" s="33" t="s">
        <v>404</v>
      </c>
      <c r="F112" s="6" t="s">
        <v>405</v>
      </c>
      <c r="G112" s="5" t="s">
        <v>34</v>
      </c>
      <c r="H112" s="6">
        <v>7</v>
      </c>
      <c r="I112" s="6">
        <v>5</v>
      </c>
      <c r="J112" s="5" t="s">
        <v>363</v>
      </c>
      <c r="K112" s="6">
        <v>2.42</v>
      </c>
      <c r="L112" s="6">
        <v>1.483</v>
      </c>
      <c r="M112" s="6">
        <v>0.133</v>
      </c>
      <c r="N112" s="6" t="s">
        <v>406</v>
      </c>
      <c r="O112" s="6" t="s">
        <v>105</v>
      </c>
      <c r="P112" s="6"/>
      <c r="Q112" s="6" t="s">
        <v>67</v>
      </c>
      <c r="R112" s="5"/>
    </row>
    <row r="113" s="2" customFormat="1" ht="58" customHeight="1" spans="1:18">
      <c r="A113" s="9">
        <v>24</v>
      </c>
      <c r="B113" s="6" t="s">
        <v>407</v>
      </c>
      <c r="C113" s="6" t="s">
        <v>45</v>
      </c>
      <c r="D113" s="5" t="str">
        <f t="shared" si="3"/>
        <v>女</v>
      </c>
      <c r="E113" s="33" t="s">
        <v>408</v>
      </c>
      <c r="F113" s="6" t="s">
        <v>409</v>
      </c>
      <c r="G113" s="5" t="s">
        <v>34</v>
      </c>
      <c r="H113" s="6">
        <v>7</v>
      </c>
      <c r="I113" s="6">
        <v>5</v>
      </c>
      <c r="J113" s="5" t="s">
        <v>363</v>
      </c>
      <c r="K113" s="6">
        <v>2.42</v>
      </c>
      <c r="L113" s="6">
        <v>1.483</v>
      </c>
      <c r="M113" s="6">
        <v>0.133</v>
      </c>
      <c r="N113" s="6" t="s">
        <v>410</v>
      </c>
      <c r="O113" s="6" t="s">
        <v>105</v>
      </c>
      <c r="P113" s="6" t="s">
        <v>38</v>
      </c>
      <c r="Q113" s="5"/>
      <c r="R113" s="5"/>
    </row>
    <row r="114" ht="58" customHeight="1" spans="1:18">
      <c r="A114" s="10"/>
      <c r="B114" s="6" t="s">
        <v>411</v>
      </c>
      <c r="C114" s="6" t="s">
        <v>83</v>
      </c>
      <c r="D114" s="5" t="str">
        <f t="shared" si="3"/>
        <v>女</v>
      </c>
      <c r="E114" s="33" t="s">
        <v>412</v>
      </c>
      <c r="F114" s="6" t="s">
        <v>85</v>
      </c>
      <c r="G114" s="5" t="s">
        <v>34</v>
      </c>
      <c r="H114" s="6">
        <v>7</v>
      </c>
      <c r="I114" s="6">
        <v>5</v>
      </c>
      <c r="J114" s="5" t="s">
        <v>363</v>
      </c>
      <c r="K114" s="6">
        <v>2.42</v>
      </c>
      <c r="L114" s="6">
        <v>1.483</v>
      </c>
      <c r="M114" s="6">
        <v>0.133</v>
      </c>
      <c r="N114" s="6" t="s">
        <v>399</v>
      </c>
      <c r="O114" s="6" t="s">
        <v>105</v>
      </c>
      <c r="P114" s="6"/>
      <c r="Q114" s="6" t="s">
        <v>67</v>
      </c>
      <c r="R114" s="5"/>
    </row>
    <row r="115" ht="35" customHeight="1" spans="1:18">
      <c r="A115" s="8">
        <v>25</v>
      </c>
      <c r="B115" s="6" t="s">
        <v>413</v>
      </c>
      <c r="C115" s="6" t="s">
        <v>31</v>
      </c>
      <c r="D115" s="5" t="str">
        <f t="shared" si="3"/>
        <v>男</v>
      </c>
      <c r="E115" s="33" t="s">
        <v>414</v>
      </c>
      <c r="F115" s="6" t="s">
        <v>174</v>
      </c>
      <c r="G115" s="5" t="s">
        <v>34</v>
      </c>
      <c r="H115" s="6">
        <v>7</v>
      </c>
      <c r="I115" s="6">
        <v>5</v>
      </c>
      <c r="J115" s="5" t="s">
        <v>415</v>
      </c>
      <c r="K115" s="6">
        <v>1.76</v>
      </c>
      <c r="L115" s="6">
        <v>0.8</v>
      </c>
      <c r="M115" s="6">
        <v>0.13</v>
      </c>
      <c r="N115" s="6" t="s">
        <v>416</v>
      </c>
      <c r="O115" s="6" t="s">
        <v>105</v>
      </c>
      <c r="P115" s="6" t="s">
        <v>38</v>
      </c>
      <c r="Q115" s="5"/>
      <c r="R115" s="5"/>
    </row>
    <row r="116" ht="36" customHeight="1" spans="1:18">
      <c r="A116" s="9"/>
      <c r="B116" s="6" t="s">
        <v>417</v>
      </c>
      <c r="C116" s="6" t="s">
        <v>40</v>
      </c>
      <c r="D116" s="5" t="str">
        <f t="shared" si="3"/>
        <v>女</v>
      </c>
      <c r="E116" s="33" t="s">
        <v>418</v>
      </c>
      <c r="F116" s="6" t="s">
        <v>126</v>
      </c>
      <c r="G116" s="5" t="s">
        <v>34</v>
      </c>
      <c r="H116" s="6">
        <v>7</v>
      </c>
      <c r="I116" s="6">
        <v>5</v>
      </c>
      <c r="J116" s="5" t="s">
        <v>415</v>
      </c>
      <c r="K116" s="6">
        <v>1.76</v>
      </c>
      <c r="L116" s="6">
        <v>0.8</v>
      </c>
      <c r="M116" s="6">
        <v>0.13</v>
      </c>
      <c r="N116" s="6" t="s">
        <v>416</v>
      </c>
      <c r="O116" s="6" t="s">
        <v>105</v>
      </c>
      <c r="P116" s="6" t="s">
        <v>38</v>
      </c>
      <c r="Q116" s="5"/>
      <c r="R116" s="5"/>
    </row>
    <row r="117" ht="33" customHeight="1" spans="1:18">
      <c r="A117" s="9"/>
      <c r="B117" s="6" t="s">
        <v>419</v>
      </c>
      <c r="C117" s="6" t="s">
        <v>112</v>
      </c>
      <c r="D117" s="5" t="str">
        <f t="shared" si="3"/>
        <v>男</v>
      </c>
      <c r="E117" s="33" t="s">
        <v>420</v>
      </c>
      <c r="F117" s="6" t="s">
        <v>421</v>
      </c>
      <c r="G117" s="5" t="s">
        <v>34</v>
      </c>
      <c r="H117" s="6">
        <v>7</v>
      </c>
      <c r="I117" s="6">
        <v>5</v>
      </c>
      <c r="J117" s="5" t="s">
        <v>415</v>
      </c>
      <c r="K117" s="6">
        <v>1.76</v>
      </c>
      <c r="L117" s="6">
        <v>0.8</v>
      </c>
      <c r="M117" s="6">
        <v>0.13</v>
      </c>
      <c r="N117" s="6" t="s">
        <v>416</v>
      </c>
      <c r="O117" s="6" t="s">
        <v>105</v>
      </c>
      <c r="P117" s="6" t="s">
        <v>38</v>
      </c>
      <c r="Q117" s="5"/>
      <c r="R117" s="5"/>
    </row>
    <row r="118" ht="35" customHeight="1" spans="1:18">
      <c r="A118" s="9"/>
      <c r="B118" s="6" t="s">
        <v>422</v>
      </c>
      <c r="C118" s="6" t="s">
        <v>116</v>
      </c>
      <c r="D118" s="5" t="str">
        <f t="shared" si="3"/>
        <v>女</v>
      </c>
      <c r="E118" s="33" t="s">
        <v>423</v>
      </c>
      <c r="F118" s="6" t="s">
        <v>424</v>
      </c>
      <c r="G118" s="5" t="s">
        <v>34</v>
      </c>
      <c r="H118" s="6">
        <v>7</v>
      </c>
      <c r="I118" s="6">
        <v>5</v>
      </c>
      <c r="J118" s="5" t="s">
        <v>415</v>
      </c>
      <c r="K118" s="6">
        <v>1.76</v>
      </c>
      <c r="L118" s="6">
        <v>0.8</v>
      </c>
      <c r="M118" s="6">
        <v>0.13</v>
      </c>
      <c r="N118" s="6" t="s">
        <v>416</v>
      </c>
      <c r="O118" s="6" t="s">
        <v>105</v>
      </c>
      <c r="P118" s="6" t="s">
        <v>38</v>
      </c>
      <c r="Q118" s="5"/>
      <c r="R118" s="5"/>
    </row>
    <row r="119" ht="35" customHeight="1" spans="1:18">
      <c r="A119" s="10"/>
      <c r="B119" s="6" t="s">
        <v>425</v>
      </c>
      <c r="C119" s="6" t="s">
        <v>112</v>
      </c>
      <c r="D119" s="5" t="str">
        <f t="shared" si="3"/>
        <v>男</v>
      </c>
      <c r="E119" s="33" t="s">
        <v>426</v>
      </c>
      <c r="F119" s="6" t="s">
        <v>427</v>
      </c>
      <c r="G119" s="5" t="s">
        <v>34</v>
      </c>
      <c r="H119" s="6">
        <v>7</v>
      </c>
      <c r="I119" s="6">
        <v>5</v>
      </c>
      <c r="J119" s="5" t="s">
        <v>415</v>
      </c>
      <c r="K119" s="6">
        <v>1.76</v>
      </c>
      <c r="L119" s="6">
        <v>0.8</v>
      </c>
      <c r="M119" s="6">
        <v>0.13</v>
      </c>
      <c r="N119" s="6" t="s">
        <v>416</v>
      </c>
      <c r="O119" s="6" t="s">
        <v>105</v>
      </c>
      <c r="P119" s="6" t="s">
        <v>38</v>
      </c>
      <c r="Q119" s="5"/>
      <c r="R119" s="5"/>
    </row>
    <row r="120" ht="79" customHeight="1" spans="1:18">
      <c r="A120" s="8">
        <v>26</v>
      </c>
      <c r="B120" s="6" t="s">
        <v>428</v>
      </c>
      <c r="C120" s="6" t="s">
        <v>31</v>
      </c>
      <c r="D120" s="5" t="str">
        <f t="shared" si="3"/>
        <v>男</v>
      </c>
      <c r="E120" s="33" t="s">
        <v>429</v>
      </c>
      <c r="F120" s="6" t="s">
        <v>89</v>
      </c>
      <c r="G120" s="5" t="s">
        <v>34</v>
      </c>
      <c r="H120" s="6">
        <v>4</v>
      </c>
      <c r="I120" s="6">
        <v>4</v>
      </c>
      <c r="J120" s="5" t="s">
        <v>339</v>
      </c>
      <c r="K120" s="6">
        <v>3.24</v>
      </c>
      <c r="L120" s="6">
        <v>2.45</v>
      </c>
      <c r="M120" s="6">
        <v>0.19</v>
      </c>
      <c r="N120" s="6" t="s">
        <v>430</v>
      </c>
      <c r="O120" s="6" t="s">
        <v>37</v>
      </c>
      <c r="P120" s="6" t="s">
        <v>38</v>
      </c>
      <c r="Q120" s="5"/>
      <c r="R120" s="5"/>
    </row>
    <row r="121" ht="82" customHeight="1" spans="1:18">
      <c r="A121" s="9"/>
      <c r="B121" s="6" t="s">
        <v>431</v>
      </c>
      <c r="C121" s="6" t="s">
        <v>40</v>
      </c>
      <c r="D121" s="5" t="str">
        <f t="shared" si="3"/>
        <v>女</v>
      </c>
      <c r="E121" s="33" t="s">
        <v>432</v>
      </c>
      <c r="F121" s="6" t="s">
        <v>279</v>
      </c>
      <c r="G121" s="5" t="s">
        <v>34</v>
      </c>
      <c r="H121" s="6">
        <v>4</v>
      </c>
      <c r="I121" s="6">
        <v>4</v>
      </c>
      <c r="J121" s="5" t="s">
        <v>339</v>
      </c>
      <c r="K121" s="6">
        <v>3.24</v>
      </c>
      <c r="L121" s="6">
        <v>2.45</v>
      </c>
      <c r="M121" s="6">
        <v>0.19</v>
      </c>
      <c r="N121" s="6" t="s">
        <v>430</v>
      </c>
      <c r="O121" s="6" t="s">
        <v>37</v>
      </c>
      <c r="P121" s="6"/>
      <c r="Q121" s="6" t="s">
        <v>67</v>
      </c>
      <c r="R121" s="5"/>
    </row>
    <row r="122" ht="82" customHeight="1" spans="1:18">
      <c r="A122" s="9"/>
      <c r="B122" s="6" t="s">
        <v>433</v>
      </c>
      <c r="C122" s="6" t="s">
        <v>45</v>
      </c>
      <c r="D122" s="5" t="str">
        <f t="shared" si="3"/>
        <v>女</v>
      </c>
      <c r="E122" s="33" t="s">
        <v>434</v>
      </c>
      <c r="F122" s="6" t="s">
        <v>435</v>
      </c>
      <c r="G122" s="5" t="s">
        <v>34</v>
      </c>
      <c r="H122" s="6">
        <v>4</v>
      </c>
      <c r="I122" s="6">
        <v>4</v>
      </c>
      <c r="J122" s="5" t="s">
        <v>339</v>
      </c>
      <c r="K122" s="6">
        <v>3.24</v>
      </c>
      <c r="L122" s="6">
        <v>2.45</v>
      </c>
      <c r="M122" s="6">
        <v>0.19</v>
      </c>
      <c r="N122" s="6" t="s">
        <v>430</v>
      </c>
      <c r="O122" s="6" t="s">
        <v>37</v>
      </c>
      <c r="P122" s="6" t="s">
        <v>38</v>
      </c>
      <c r="Q122" s="5"/>
      <c r="R122" s="5"/>
    </row>
    <row r="123" ht="87" customHeight="1" spans="1:18">
      <c r="A123" s="10"/>
      <c r="B123" s="6" t="s">
        <v>436</v>
      </c>
      <c r="C123" s="6" t="s">
        <v>112</v>
      </c>
      <c r="D123" s="5" t="str">
        <f t="shared" si="3"/>
        <v>男</v>
      </c>
      <c r="E123" s="33" t="s">
        <v>155</v>
      </c>
      <c r="F123" s="6" t="s">
        <v>421</v>
      </c>
      <c r="G123" s="5" t="s">
        <v>34</v>
      </c>
      <c r="H123" s="6">
        <v>4</v>
      </c>
      <c r="I123" s="6">
        <v>4</v>
      </c>
      <c r="J123" s="5" t="s">
        <v>339</v>
      </c>
      <c r="K123" s="6">
        <v>3.24</v>
      </c>
      <c r="L123" s="6">
        <v>2.45</v>
      </c>
      <c r="M123" s="6">
        <v>0.19</v>
      </c>
      <c r="N123" s="6" t="s">
        <v>430</v>
      </c>
      <c r="O123" s="6" t="s">
        <v>37</v>
      </c>
      <c r="P123" s="6"/>
      <c r="Q123" s="6" t="s">
        <v>67</v>
      </c>
      <c r="R123" s="5"/>
    </row>
    <row r="124" ht="35" customHeight="1" spans="1:18">
      <c r="A124" s="8">
        <v>27</v>
      </c>
      <c r="B124" s="6" t="s">
        <v>437</v>
      </c>
      <c r="C124" s="6" t="s">
        <v>31</v>
      </c>
      <c r="D124" s="5" t="str">
        <f t="shared" si="3"/>
        <v>女</v>
      </c>
      <c r="E124" s="33" t="s">
        <v>412</v>
      </c>
      <c r="F124" s="6" t="s">
        <v>405</v>
      </c>
      <c r="G124" s="5" t="s">
        <v>34</v>
      </c>
      <c r="H124" s="6">
        <v>8</v>
      </c>
      <c r="I124" s="6">
        <v>6</v>
      </c>
      <c r="J124" s="5" t="s">
        <v>438</v>
      </c>
      <c r="K124" s="6">
        <v>2.675</v>
      </c>
      <c r="L124" s="6">
        <v>0.88</v>
      </c>
      <c r="M124" s="6">
        <v>0.2243</v>
      </c>
      <c r="N124" s="6" t="s">
        <v>439</v>
      </c>
      <c r="O124" s="6" t="s">
        <v>37</v>
      </c>
      <c r="P124" s="6"/>
      <c r="Q124" s="6" t="s">
        <v>67</v>
      </c>
      <c r="R124" s="5"/>
    </row>
    <row r="125" ht="35" customHeight="1" spans="1:18">
      <c r="A125" s="9"/>
      <c r="B125" s="6" t="s">
        <v>440</v>
      </c>
      <c r="C125" s="6" t="s">
        <v>45</v>
      </c>
      <c r="D125" s="5" t="str">
        <f t="shared" si="3"/>
        <v>女</v>
      </c>
      <c r="E125" s="33" t="s">
        <v>349</v>
      </c>
      <c r="F125" s="6" t="s">
        <v>126</v>
      </c>
      <c r="G125" s="5" t="s">
        <v>34</v>
      </c>
      <c r="H125" s="6">
        <v>8</v>
      </c>
      <c r="I125" s="6">
        <v>6</v>
      </c>
      <c r="J125" s="5" t="s">
        <v>438</v>
      </c>
      <c r="K125" s="6">
        <v>2.675</v>
      </c>
      <c r="L125" s="6">
        <v>0.88</v>
      </c>
      <c r="M125" s="6">
        <v>0.2243</v>
      </c>
      <c r="N125" s="6" t="s">
        <v>439</v>
      </c>
      <c r="O125" s="6" t="s">
        <v>37</v>
      </c>
      <c r="P125" s="6"/>
      <c r="Q125" s="6" t="s">
        <v>67</v>
      </c>
      <c r="R125" s="5"/>
    </row>
    <row r="126" ht="35" customHeight="1" spans="1:18">
      <c r="A126" s="9"/>
      <c r="B126" s="6" t="s">
        <v>441</v>
      </c>
      <c r="C126" s="6" t="s">
        <v>45</v>
      </c>
      <c r="D126" s="5" t="str">
        <f t="shared" si="3"/>
        <v>女</v>
      </c>
      <c r="E126" s="33" t="s">
        <v>442</v>
      </c>
      <c r="F126" s="6" t="s">
        <v>443</v>
      </c>
      <c r="G126" s="5" t="s">
        <v>34</v>
      </c>
      <c r="H126" s="6">
        <v>8</v>
      </c>
      <c r="I126" s="6">
        <v>6</v>
      </c>
      <c r="J126" s="5" t="s">
        <v>438</v>
      </c>
      <c r="K126" s="6">
        <v>2.675</v>
      </c>
      <c r="L126" s="6">
        <v>0.88</v>
      </c>
      <c r="M126" s="6">
        <v>0.2243</v>
      </c>
      <c r="N126" s="6" t="s">
        <v>444</v>
      </c>
      <c r="O126" s="6" t="s">
        <v>37</v>
      </c>
      <c r="P126" s="6"/>
      <c r="Q126" s="6" t="s">
        <v>67</v>
      </c>
      <c r="R126" s="5"/>
    </row>
    <row r="127" ht="35" customHeight="1" spans="1:18">
      <c r="A127" s="9"/>
      <c r="B127" s="6" t="s">
        <v>445</v>
      </c>
      <c r="C127" s="6" t="s">
        <v>112</v>
      </c>
      <c r="D127" s="5" t="str">
        <f t="shared" si="3"/>
        <v>男</v>
      </c>
      <c r="E127" s="33" t="s">
        <v>446</v>
      </c>
      <c r="F127" s="6" t="s">
        <v>378</v>
      </c>
      <c r="G127" s="5" t="s">
        <v>34</v>
      </c>
      <c r="H127" s="6">
        <v>8</v>
      </c>
      <c r="I127" s="6">
        <v>6</v>
      </c>
      <c r="J127" s="5" t="s">
        <v>438</v>
      </c>
      <c r="K127" s="6">
        <v>2.675</v>
      </c>
      <c r="L127" s="6">
        <v>0.88</v>
      </c>
      <c r="M127" s="6">
        <v>0.2243</v>
      </c>
      <c r="N127" s="6" t="s">
        <v>439</v>
      </c>
      <c r="O127" s="6" t="s">
        <v>37</v>
      </c>
      <c r="P127" s="6"/>
      <c r="Q127" s="6" t="s">
        <v>67</v>
      </c>
      <c r="R127" s="5" t="s">
        <v>86</v>
      </c>
    </row>
    <row r="128" ht="35" customHeight="1" spans="1:18">
      <c r="A128" s="9"/>
      <c r="B128" s="6" t="s">
        <v>447</v>
      </c>
      <c r="C128" s="6" t="s">
        <v>116</v>
      </c>
      <c r="D128" s="5" t="str">
        <f t="shared" si="3"/>
        <v>女</v>
      </c>
      <c r="E128" s="33" t="s">
        <v>92</v>
      </c>
      <c r="F128" s="6" t="s">
        <v>448</v>
      </c>
      <c r="G128" s="5" t="s">
        <v>34</v>
      </c>
      <c r="H128" s="6">
        <v>8</v>
      </c>
      <c r="I128" s="6">
        <v>6</v>
      </c>
      <c r="J128" s="5" t="s">
        <v>438</v>
      </c>
      <c r="K128" s="6">
        <v>2.675</v>
      </c>
      <c r="L128" s="6">
        <v>0.88</v>
      </c>
      <c r="M128" s="6">
        <v>0.2243</v>
      </c>
      <c r="N128" s="6" t="s">
        <v>439</v>
      </c>
      <c r="O128" s="6" t="s">
        <v>37</v>
      </c>
      <c r="P128" s="6" t="s">
        <v>38</v>
      </c>
      <c r="Q128" s="5"/>
      <c r="R128" s="5"/>
    </row>
    <row r="129" ht="35" customHeight="1" spans="1:18">
      <c r="A129" s="10"/>
      <c r="B129" s="6" t="s">
        <v>449</v>
      </c>
      <c r="C129" s="6" t="s">
        <v>207</v>
      </c>
      <c r="D129" s="5" t="str">
        <f t="shared" si="3"/>
        <v>男</v>
      </c>
      <c r="E129" s="33" t="s">
        <v>450</v>
      </c>
      <c r="F129" s="6" t="s">
        <v>451</v>
      </c>
      <c r="G129" s="5" t="s">
        <v>34</v>
      </c>
      <c r="H129" s="6">
        <v>8</v>
      </c>
      <c r="I129" s="6">
        <v>6</v>
      </c>
      <c r="J129" s="5" t="s">
        <v>438</v>
      </c>
      <c r="K129" s="6">
        <v>2.675</v>
      </c>
      <c r="L129" s="6">
        <v>0.88</v>
      </c>
      <c r="M129" s="6">
        <v>0.2243</v>
      </c>
      <c r="N129" s="6" t="s">
        <v>439</v>
      </c>
      <c r="O129" s="6" t="s">
        <v>37</v>
      </c>
      <c r="P129" s="6" t="s">
        <v>38</v>
      </c>
      <c r="Q129" s="5"/>
      <c r="R129" s="5"/>
    </row>
    <row r="130" ht="78" customHeight="1" spans="1:18">
      <c r="A130" s="8">
        <v>28</v>
      </c>
      <c r="B130" s="6" t="s">
        <v>452</v>
      </c>
      <c r="C130" s="6" t="s">
        <v>31</v>
      </c>
      <c r="D130" s="5" t="str">
        <f t="shared" si="3"/>
        <v>男</v>
      </c>
      <c r="E130" s="33" t="s">
        <v>453</v>
      </c>
      <c r="F130" s="6" t="s">
        <v>275</v>
      </c>
      <c r="G130" s="5" t="s">
        <v>34</v>
      </c>
      <c r="H130" s="6">
        <v>7</v>
      </c>
      <c r="I130" s="6">
        <v>5</v>
      </c>
      <c r="J130" s="5" t="s">
        <v>339</v>
      </c>
      <c r="K130" s="6">
        <v>3.38</v>
      </c>
      <c r="L130" s="6">
        <v>2.72</v>
      </c>
      <c r="M130" s="6">
        <v>0.09</v>
      </c>
      <c r="N130" s="6" t="s">
        <v>454</v>
      </c>
      <c r="O130" s="6" t="s">
        <v>37</v>
      </c>
      <c r="P130" s="6"/>
      <c r="Q130" s="6" t="s">
        <v>67</v>
      </c>
      <c r="R130" s="5"/>
    </row>
    <row r="131" ht="78" customHeight="1" spans="1:18">
      <c r="A131" s="9"/>
      <c r="B131" s="6" t="s">
        <v>455</v>
      </c>
      <c r="C131" s="6" t="s">
        <v>40</v>
      </c>
      <c r="D131" s="5" t="str">
        <f t="shared" si="3"/>
        <v>女</v>
      </c>
      <c r="E131" s="33" t="s">
        <v>107</v>
      </c>
      <c r="F131" s="6" t="s">
        <v>99</v>
      </c>
      <c r="G131" s="5" t="s">
        <v>34</v>
      </c>
      <c r="H131" s="6">
        <v>7</v>
      </c>
      <c r="I131" s="6">
        <v>5</v>
      </c>
      <c r="J131" s="5" t="s">
        <v>339</v>
      </c>
      <c r="K131" s="6">
        <v>3.38</v>
      </c>
      <c r="L131" s="6">
        <v>2.72</v>
      </c>
      <c r="M131" s="6">
        <v>0.09</v>
      </c>
      <c r="N131" s="6" t="s">
        <v>454</v>
      </c>
      <c r="O131" s="6" t="s">
        <v>37</v>
      </c>
      <c r="P131" s="6"/>
      <c r="Q131" s="6" t="s">
        <v>67</v>
      </c>
      <c r="R131" s="5"/>
    </row>
    <row r="132" ht="80" customHeight="1" spans="1:18">
      <c r="A132" s="9"/>
      <c r="B132" s="6" t="s">
        <v>456</v>
      </c>
      <c r="C132" s="6" t="s">
        <v>45</v>
      </c>
      <c r="D132" s="5" t="str">
        <f t="shared" si="3"/>
        <v>女</v>
      </c>
      <c r="E132" s="33" t="s">
        <v>457</v>
      </c>
      <c r="F132" s="6" t="s">
        <v>458</v>
      </c>
      <c r="G132" s="5" t="s">
        <v>34</v>
      </c>
      <c r="H132" s="6">
        <v>7</v>
      </c>
      <c r="I132" s="6">
        <v>5</v>
      </c>
      <c r="J132" s="5" t="s">
        <v>339</v>
      </c>
      <c r="K132" s="6">
        <v>3.38</v>
      </c>
      <c r="L132" s="6">
        <v>2.72</v>
      </c>
      <c r="M132" s="6">
        <v>0.09</v>
      </c>
      <c r="N132" s="6" t="s">
        <v>454</v>
      </c>
      <c r="O132" s="6" t="s">
        <v>37</v>
      </c>
      <c r="P132" s="6"/>
      <c r="Q132" s="6" t="s">
        <v>67</v>
      </c>
      <c r="R132" s="5"/>
    </row>
    <row r="133" ht="81" customHeight="1" spans="1:18">
      <c r="A133" s="9"/>
      <c r="B133" s="6" t="s">
        <v>459</v>
      </c>
      <c r="C133" s="6" t="s">
        <v>112</v>
      </c>
      <c r="D133" s="5" t="str">
        <f t="shared" si="3"/>
        <v>男</v>
      </c>
      <c r="E133" s="33" t="s">
        <v>372</v>
      </c>
      <c r="F133" s="6" t="s">
        <v>460</v>
      </c>
      <c r="G133" s="5" t="s">
        <v>34</v>
      </c>
      <c r="H133" s="6">
        <v>7</v>
      </c>
      <c r="I133" s="6">
        <v>5</v>
      </c>
      <c r="J133" s="5" t="s">
        <v>339</v>
      </c>
      <c r="K133" s="6">
        <v>3.38</v>
      </c>
      <c r="L133" s="6">
        <v>2.72</v>
      </c>
      <c r="M133" s="6">
        <v>0.09</v>
      </c>
      <c r="N133" s="6" t="s">
        <v>454</v>
      </c>
      <c r="O133" s="6" t="s">
        <v>37</v>
      </c>
      <c r="P133" s="6"/>
      <c r="Q133" s="6" t="s">
        <v>67</v>
      </c>
      <c r="R133" s="5"/>
    </row>
    <row r="134" ht="87" customHeight="1" spans="1:18">
      <c r="A134" s="10"/>
      <c r="B134" s="6" t="s">
        <v>461</v>
      </c>
      <c r="C134" s="6" t="s">
        <v>116</v>
      </c>
      <c r="D134" s="5" t="str">
        <f t="shared" si="3"/>
        <v>女</v>
      </c>
      <c r="E134" s="33" t="s">
        <v>462</v>
      </c>
      <c r="F134" s="6" t="s">
        <v>463</v>
      </c>
      <c r="G134" s="5" t="s">
        <v>34</v>
      </c>
      <c r="H134" s="6">
        <v>7</v>
      </c>
      <c r="I134" s="6">
        <v>5</v>
      </c>
      <c r="J134" s="5" t="s">
        <v>339</v>
      </c>
      <c r="K134" s="6">
        <v>3.38</v>
      </c>
      <c r="L134" s="6">
        <v>2.72</v>
      </c>
      <c r="M134" s="6">
        <v>0.09</v>
      </c>
      <c r="N134" s="6" t="s">
        <v>454</v>
      </c>
      <c r="O134" s="6" t="s">
        <v>37</v>
      </c>
      <c r="P134" s="6"/>
      <c r="Q134" s="6" t="s">
        <v>67</v>
      </c>
      <c r="R134" s="5"/>
    </row>
    <row r="135" ht="35" customHeight="1" spans="1:18">
      <c r="A135" s="8">
        <v>29</v>
      </c>
      <c r="B135" s="6" t="s">
        <v>464</v>
      </c>
      <c r="C135" s="6" t="s">
        <v>31</v>
      </c>
      <c r="D135" s="5" t="str">
        <f t="shared" si="3"/>
        <v>女</v>
      </c>
      <c r="E135" s="33" t="s">
        <v>465</v>
      </c>
      <c r="F135" s="6" t="s">
        <v>310</v>
      </c>
      <c r="G135" s="5" t="s">
        <v>34</v>
      </c>
      <c r="H135" s="6">
        <v>3</v>
      </c>
      <c r="I135" s="6">
        <v>2</v>
      </c>
      <c r="J135" s="5" t="s">
        <v>466</v>
      </c>
      <c r="K135" s="6">
        <v>1.22</v>
      </c>
      <c r="L135" s="6">
        <v>0.79</v>
      </c>
      <c r="M135" s="6">
        <v>0.143</v>
      </c>
      <c r="N135" s="6" t="s">
        <v>467</v>
      </c>
      <c r="O135" s="6" t="s">
        <v>219</v>
      </c>
      <c r="P135" s="6" t="s">
        <v>38</v>
      </c>
      <c r="Q135" s="5"/>
      <c r="R135" s="5"/>
    </row>
    <row r="136" s="2" customFormat="1" ht="35" customHeight="1" spans="1:18">
      <c r="A136" s="10"/>
      <c r="B136" s="6" t="s">
        <v>468</v>
      </c>
      <c r="C136" s="6" t="s">
        <v>83</v>
      </c>
      <c r="D136" s="5" t="str">
        <f t="shared" si="3"/>
        <v>女</v>
      </c>
      <c r="E136" s="33" t="s">
        <v>469</v>
      </c>
      <c r="F136" s="6" t="s">
        <v>65</v>
      </c>
      <c r="G136" s="5" t="s">
        <v>34</v>
      </c>
      <c r="H136" s="6">
        <v>3</v>
      </c>
      <c r="I136" s="6">
        <v>2</v>
      </c>
      <c r="J136" s="5" t="s">
        <v>466</v>
      </c>
      <c r="K136" s="6">
        <v>1.22</v>
      </c>
      <c r="L136" s="6">
        <v>0.79</v>
      </c>
      <c r="M136" s="6">
        <v>0.143</v>
      </c>
      <c r="N136" s="6" t="s">
        <v>467</v>
      </c>
      <c r="O136" s="6" t="s">
        <v>219</v>
      </c>
      <c r="P136" s="6" t="s">
        <v>38</v>
      </c>
      <c r="Q136" s="5"/>
      <c r="R136" s="5" t="s">
        <v>470</v>
      </c>
    </row>
    <row r="137" ht="64" customHeight="1" spans="1:18">
      <c r="A137" s="8">
        <v>30</v>
      </c>
      <c r="B137" s="6" t="s">
        <v>471</v>
      </c>
      <c r="C137" s="6" t="s">
        <v>31</v>
      </c>
      <c r="D137" s="5" t="str">
        <f t="shared" si="3"/>
        <v>男</v>
      </c>
      <c r="E137" s="33" t="s">
        <v>472</v>
      </c>
      <c r="F137" s="6" t="s">
        <v>473</v>
      </c>
      <c r="G137" s="5" t="s">
        <v>34</v>
      </c>
      <c r="H137" s="6">
        <v>4</v>
      </c>
      <c r="I137" s="6">
        <v>3</v>
      </c>
      <c r="J137" s="5" t="s">
        <v>363</v>
      </c>
      <c r="K137" s="6">
        <v>1.72</v>
      </c>
      <c r="L137" s="6">
        <v>1.34</v>
      </c>
      <c r="M137" s="6">
        <v>0.095</v>
      </c>
      <c r="N137" s="6" t="s">
        <v>474</v>
      </c>
      <c r="O137" s="6" t="s">
        <v>105</v>
      </c>
      <c r="P137" s="6" t="s">
        <v>38</v>
      </c>
      <c r="Q137" s="5"/>
      <c r="R137" s="5"/>
    </row>
    <row r="138" ht="64" customHeight="1" spans="1:18">
      <c r="A138" s="9"/>
      <c r="B138" s="6" t="s">
        <v>475</v>
      </c>
      <c r="C138" s="6" t="s">
        <v>112</v>
      </c>
      <c r="D138" s="5" t="str">
        <f t="shared" si="3"/>
        <v>男</v>
      </c>
      <c r="E138" s="33" t="s">
        <v>476</v>
      </c>
      <c r="F138" s="6" t="s">
        <v>477</v>
      </c>
      <c r="G138" s="5" t="s">
        <v>34</v>
      </c>
      <c r="H138" s="6">
        <v>4</v>
      </c>
      <c r="I138" s="6">
        <v>3</v>
      </c>
      <c r="J138" s="5" t="s">
        <v>363</v>
      </c>
      <c r="K138" s="6">
        <v>1.72</v>
      </c>
      <c r="L138" s="6">
        <v>1.34</v>
      </c>
      <c r="M138" s="6">
        <v>0.095</v>
      </c>
      <c r="N138" s="6" t="s">
        <v>474</v>
      </c>
      <c r="O138" s="6" t="s">
        <v>105</v>
      </c>
      <c r="P138" s="6"/>
      <c r="Q138" s="6" t="s">
        <v>67</v>
      </c>
      <c r="R138" s="5"/>
    </row>
    <row r="139" ht="64" customHeight="1" spans="1:18">
      <c r="A139" s="10"/>
      <c r="B139" s="6" t="s">
        <v>478</v>
      </c>
      <c r="C139" s="6" t="s">
        <v>116</v>
      </c>
      <c r="D139" s="5" t="str">
        <f t="shared" si="3"/>
        <v>女</v>
      </c>
      <c r="E139" s="33" t="s">
        <v>479</v>
      </c>
      <c r="F139" s="6" t="s">
        <v>480</v>
      </c>
      <c r="G139" s="5" t="s">
        <v>34</v>
      </c>
      <c r="H139" s="6">
        <v>4</v>
      </c>
      <c r="I139" s="6">
        <v>3</v>
      </c>
      <c r="J139" s="5" t="s">
        <v>363</v>
      </c>
      <c r="K139" s="6">
        <v>1.72</v>
      </c>
      <c r="L139" s="6">
        <v>1.34</v>
      </c>
      <c r="M139" s="6">
        <v>0.095</v>
      </c>
      <c r="N139" s="6" t="s">
        <v>474</v>
      </c>
      <c r="O139" s="6" t="s">
        <v>105</v>
      </c>
      <c r="P139" s="6"/>
      <c r="Q139" s="6" t="s">
        <v>67</v>
      </c>
      <c r="R139" s="5"/>
    </row>
    <row r="140" s="2" customFormat="1" ht="48" customHeight="1" spans="1:18">
      <c r="A140" s="2" t="s">
        <v>481</v>
      </c>
      <c r="H140" s="2" t="s">
        <v>482</v>
      </c>
      <c r="L140" s="2" t="s">
        <v>483</v>
      </c>
      <c r="R140" s="3"/>
    </row>
    <row r="141" s="2" customFormat="1" ht="38" customHeight="1" spans="5:18">
      <c r="E141" s="47" t="s">
        <v>484</v>
      </c>
      <c r="F141" s="47"/>
      <c r="H141" s="47"/>
      <c r="I141" s="47" t="s">
        <v>484</v>
      </c>
      <c r="J141" s="47"/>
      <c r="K141" s="47"/>
      <c r="L141" s="47"/>
      <c r="M141" s="47"/>
      <c r="N141" s="47"/>
      <c r="O141" s="47" t="s">
        <v>484</v>
      </c>
      <c r="P141" s="47"/>
      <c r="Q141" s="47"/>
      <c r="R141" s="3"/>
    </row>
  </sheetData>
  <mergeCells count="38">
    <mergeCell ref="A1:R1"/>
    <mergeCell ref="A140:G140"/>
    <mergeCell ref="H140:K140"/>
    <mergeCell ref="L140:R140"/>
    <mergeCell ref="A3:A7"/>
    <mergeCell ref="A8:A11"/>
    <mergeCell ref="A12:A13"/>
    <mergeCell ref="A14:A17"/>
    <mergeCell ref="A18:A22"/>
    <mergeCell ref="A23:A28"/>
    <mergeCell ref="A29:A32"/>
    <mergeCell ref="A33:A38"/>
    <mergeCell ref="A39:A43"/>
    <mergeCell ref="A44:A45"/>
    <mergeCell ref="A46:A51"/>
    <mergeCell ref="A52:A53"/>
    <mergeCell ref="A54:A58"/>
    <mergeCell ref="A59:A66"/>
    <mergeCell ref="A67:A69"/>
    <mergeCell ref="A70:A72"/>
    <mergeCell ref="A73:A76"/>
    <mergeCell ref="A77:A79"/>
    <mergeCell ref="A80:A82"/>
    <mergeCell ref="A83:A85"/>
    <mergeCell ref="A87:A88"/>
    <mergeCell ref="A89:A94"/>
    <mergeCell ref="A95:A97"/>
    <mergeCell ref="A98:A102"/>
    <mergeCell ref="A103:A106"/>
    <mergeCell ref="A107:A109"/>
    <mergeCell ref="A110:A112"/>
    <mergeCell ref="A113:A114"/>
    <mergeCell ref="A115:A119"/>
    <mergeCell ref="A120:A123"/>
    <mergeCell ref="A124:A129"/>
    <mergeCell ref="A130:A134"/>
    <mergeCell ref="A135:A136"/>
    <mergeCell ref="A137:A139"/>
  </mergeCell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view="pageBreakPreview" zoomScale="115" zoomScaleNormal="100" workbookViewId="0">
      <selection activeCell="S7" sqref="S7"/>
    </sheetView>
  </sheetViews>
  <sheetFormatPr defaultColWidth="9" defaultRowHeight="13.5"/>
  <cols>
    <col min="1" max="1" width="4.25" style="39" customWidth="1"/>
    <col min="2" max="2" width="7.125" style="39" customWidth="1"/>
    <col min="3" max="3" width="5.75" style="39" customWidth="1"/>
    <col min="4" max="4" width="4.375" style="39" customWidth="1"/>
    <col min="5" max="5" width="8" style="39" customWidth="1"/>
    <col min="6" max="6" width="18.25" style="39" customWidth="1"/>
    <col min="7" max="7" width="14.1333333333333" style="40" customWidth="1"/>
    <col min="8" max="8" width="7.03333333333333" style="39" customWidth="1"/>
    <col min="9" max="9" width="9.05833333333333" style="39" customWidth="1"/>
    <col min="10" max="10" width="35.9333333333333" style="40" customWidth="1"/>
    <col min="11" max="11" width="7.875" style="39" customWidth="1"/>
    <col min="12" max="12" width="7.5" style="39" customWidth="1"/>
    <col min="13" max="13" width="7.625" style="39" customWidth="1"/>
    <col min="14" max="14" width="11.375" style="39" customWidth="1"/>
    <col min="15" max="15" width="14.3333333333333" style="40" customWidth="1"/>
    <col min="16" max="16" width="7.96666666666667" style="40" customWidth="1"/>
    <col min="17" max="17" width="8.11666666666667" style="40" customWidth="1"/>
    <col min="18" max="18" width="9.125" style="40" customWidth="1"/>
    <col min="19" max="16384" width="9" style="39"/>
  </cols>
  <sheetData>
    <row r="1" ht="39" customHeight="1" spans="1:18">
      <c r="A1" s="41" t="s">
        <v>485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5"/>
    </row>
    <row r="2" s="38" customFormat="1" ht="57" customHeight="1" spans="1:18">
      <c r="A2" s="30" t="s">
        <v>1</v>
      </c>
      <c r="B2" s="30" t="s">
        <v>13</v>
      </c>
      <c r="C2" s="30" t="s">
        <v>486</v>
      </c>
      <c r="D2" s="30" t="s">
        <v>15</v>
      </c>
      <c r="E2" s="30" t="s">
        <v>16</v>
      </c>
      <c r="F2" s="30" t="s">
        <v>17</v>
      </c>
      <c r="G2" s="30" t="s">
        <v>18</v>
      </c>
      <c r="H2" s="30" t="s">
        <v>19</v>
      </c>
      <c r="I2" s="30" t="s">
        <v>20</v>
      </c>
      <c r="J2" s="30" t="s">
        <v>21</v>
      </c>
      <c r="K2" s="30" t="s">
        <v>22</v>
      </c>
      <c r="L2" s="30" t="s">
        <v>23</v>
      </c>
      <c r="M2" s="30" t="s">
        <v>24</v>
      </c>
      <c r="N2" s="30" t="s">
        <v>25</v>
      </c>
      <c r="O2" s="30" t="s">
        <v>26</v>
      </c>
      <c r="P2" s="30" t="s">
        <v>487</v>
      </c>
      <c r="Q2" s="30" t="s">
        <v>28</v>
      </c>
      <c r="R2" s="30" t="s">
        <v>29</v>
      </c>
    </row>
    <row r="3" ht="28" customHeight="1" spans="1:18">
      <c r="A3" s="42">
        <v>1</v>
      </c>
      <c r="B3" s="42" t="s">
        <v>488</v>
      </c>
      <c r="C3" s="42" t="s">
        <v>31</v>
      </c>
      <c r="D3" s="5" t="str">
        <f t="shared" ref="D3:D8" si="0">IF(MOD(MID(F3,17,1),2)=1,"男","女")</f>
        <v>男</v>
      </c>
      <c r="E3" s="33" t="s">
        <v>489</v>
      </c>
      <c r="F3" s="42" t="s">
        <v>490</v>
      </c>
      <c r="G3" s="30" t="s">
        <v>491</v>
      </c>
      <c r="H3" s="42">
        <v>6</v>
      </c>
      <c r="I3" s="42">
        <v>5</v>
      </c>
      <c r="J3" s="30" t="s">
        <v>492</v>
      </c>
      <c r="K3" s="42">
        <v>2.09</v>
      </c>
      <c r="L3" s="42">
        <v>0.65</v>
      </c>
      <c r="M3" s="42">
        <v>0.24</v>
      </c>
      <c r="N3" s="42" t="s">
        <v>493</v>
      </c>
      <c r="O3" s="30" t="s">
        <v>494</v>
      </c>
      <c r="P3" s="43" t="s">
        <v>38</v>
      </c>
      <c r="Q3" s="30"/>
      <c r="R3" s="30"/>
    </row>
    <row r="4" ht="28" customHeight="1" spans="1:18">
      <c r="A4" s="42"/>
      <c r="B4" s="42" t="s">
        <v>495</v>
      </c>
      <c r="C4" s="42" t="s">
        <v>40</v>
      </c>
      <c r="D4" s="5" t="str">
        <f t="shared" si="0"/>
        <v>女</v>
      </c>
      <c r="E4" s="33" t="s">
        <v>204</v>
      </c>
      <c r="F4" s="42" t="s">
        <v>496</v>
      </c>
      <c r="G4" s="30" t="s">
        <v>491</v>
      </c>
      <c r="H4" s="42">
        <v>6</v>
      </c>
      <c r="I4" s="42">
        <v>5</v>
      </c>
      <c r="J4" s="30" t="s">
        <v>492</v>
      </c>
      <c r="K4" s="42">
        <v>2.09</v>
      </c>
      <c r="L4" s="42">
        <v>0.65</v>
      </c>
      <c r="M4" s="42">
        <v>0.24</v>
      </c>
      <c r="N4" s="42" t="s">
        <v>493</v>
      </c>
      <c r="O4" s="30" t="s">
        <v>494</v>
      </c>
      <c r="P4" s="43" t="s">
        <v>38</v>
      </c>
      <c r="Q4" s="30"/>
      <c r="R4" s="30"/>
    </row>
    <row r="5" ht="30" customHeight="1" spans="1:18">
      <c r="A5" s="42"/>
      <c r="B5" s="42" t="s">
        <v>497</v>
      </c>
      <c r="C5" s="42" t="s">
        <v>498</v>
      </c>
      <c r="D5" s="5" t="str">
        <f t="shared" si="0"/>
        <v>男</v>
      </c>
      <c r="E5" s="33" t="s">
        <v>499</v>
      </c>
      <c r="F5" s="42" t="s">
        <v>60</v>
      </c>
      <c r="G5" s="30" t="s">
        <v>491</v>
      </c>
      <c r="H5" s="42">
        <v>6</v>
      </c>
      <c r="I5" s="42">
        <v>5</v>
      </c>
      <c r="J5" s="30" t="s">
        <v>492</v>
      </c>
      <c r="K5" s="42">
        <v>2.09</v>
      </c>
      <c r="L5" s="42">
        <v>0.65</v>
      </c>
      <c r="M5" s="42">
        <v>0.24</v>
      </c>
      <c r="N5" s="42" t="s">
        <v>493</v>
      </c>
      <c r="O5" s="30" t="s">
        <v>494</v>
      </c>
      <c r="P5" s="43" t="s">
        <v>38</v>
      </c>
      <c r="Q5" s="30"/>
      <c r="R5" s="30"/>
    </row>
    <row r="6" ht="30" customHeight="1" spans="1:18">
      <c r="A6" s="42"/>
      <c r="B6" s="42" t="s">
        <v>500</v>
      </c>
      <c r="C6" s="42" t="s">
        <v>501</v>
      </c>
      <c r="D6" s="5" t="str">
        <f t="shared" si="0"/>
        <v>女</v>
      </c>
      <c r="E6" s="33" t="s">
        <v>502</v>
      </c>
      <c r="F6" s="42" t="s">
        <v>503</v>
      </c>
      <c r="G6" s="30" t="s">
        <v>491</v>
      </c>
      <c r="H6" s="42">
        <v>6</v>
      </c>
      <c r="I6" s="42">
        <v>5</v>
      </c>
      <c r="J6" s="30" t="s">
        <v>492</v>
      </c>
      <c r="K6" s="42">
        <v>2.09</v>
      </c>
      <c r="L6" s="42">
        <v>0.65</v>
      </c>
      <c r="M6" s="42">
        <v>0.24</v>
      </c>
      <c r="N6" s="42" t="s">
        <v>493</v>
      </c>
      <c r="O6" s="30" t="s">
        <v>494</v>
      </c>
      <c r="P6" s="43" t="s">
        <v>38</v>
      </c>
      <c r="Q6" s="30"/>
      <c r="R6" s="30"/>
    </row>
    <row r="7" ht="30" customHeight="1" spans="1:18">
      <c r="A7" s="42"/>
      <c r="B7" s="42" t="s">
        <v>504</v>
      </c>
      <c r="C7" s="42" t="s">
        <v>83</v>
      </c>
      <c r="D7" s="5" t="str">
        <f t="shared" si="0"/>
        <v>女</v>
      </c>
      <c r="E7" s="33" t="s">
        <v>505</v>
      </c>
      <c r="F7" s="42" t="s">
        <v>352</v>
      </c>
      <c r="G7" s="30" t="s">
        <v>491</v>
      </c>
      <c r="H7" s="42">
        <v>6</v>
      </c>
      <c r="I7" s="42">
        <v>5</v>
      </c>
      <c r="J7" s="30" t="s">
        <v>492</v>
      </c>
      <c r="K7" s="42">
        <v>2.09</v>
      </c>
      <c r="L7" s="42">
        <v>0.65</v>
      </c>
      <c r="M7" s="42">
        <v>0.24</v>
      </c>
      <c r="N7" s="42" t="s">
        <v>493</v>
      </c>
      <c r="O7" s="30" t="s">
        <v>494</v>
      </c>
      <c r="P7" s="44"/>
      <c r="Q7" s="30"/>
      <c r="R7" s="30" t="s">
        <v>506</v>
      </c>
    </row>
    <row r="8" ht="28" customHeight="1" spans="1:18">
      <c r="A8" s="42">
        <v>2</v>
      </c>
      <c r="B8" s="42" t="s">
        <v>507</v>
      </c>
      <c r="C8" s="42" t="s">
        <v>31</v>
      </c>
      <c r="D8" s="5" t="str">
        <f t="shared" si="0"/>
        <v>女</v>
      </c>
      <c r="E8" s="33" t="s">
        <v>508</v>
      </c>
      <c r="F8" s="42" t="s">
        <v>79</v>
      </c>
      <c r="G8" s="30" t="s">
        <v>491</v>
      </c>
      <c r="H8" s="42">
        <v>5</v>
      </c>
      <c r="I8" s="42">
        <v>3</v>
      </c>
      <c r="J8" s="30" t="s">
        <v>509</v>
      </c>
      <c r="K8" s="42">
        <v>3.39</v>
      </c>
      <c r="L8" s="42">
        <v>2.11</v>
      </c>
      <c r="M8" s="42">
        <v>0.256</v>
      </c>
      <c r="N8" s="42" t="s">
        <v>510</v>
      </c>
      <c r="O8" s="30" t="s">
        <v>37</v>
      </c>
      <c r="P8" s="43" t="s">
        <v>38</v>
      </c>
      <c r="Q8" s="30"/>
      <c r="R8" s="30"/>
    </row>
    <row r="9" ht="30" customHeight="1" spans="1:18">
      <c r="A9" s="42"/>
      <c r="B9" s="42" t="s">
        <v>511</v>
      </c>
      <c r="C9" s="42" t="s">
        <v>112</v>
      </c>
      <c r="D9" s="5" t="str">
        <f t="shared" ref="D9:D19" si="1">IF(MOD(MID(F9,17,1),2)=1,"男","女")</f>
        <v>男</v>
      </c>
      <c r="E9" s="33" t="s">
        <v>512</v>
      </c>
      <c r="F9" s="42" t="s">
        <v>33</v>
      </c>
      <c r="G9" s="30" t="s">
        <v>491</v>
      </c>
      <c r="H9" s="42">
        <v>5</v>
      </c>
      <c r="I9" s="42">
        <v>3</v>
      </c>
      <c r="J9" s="30" t="s">
        <v>509</v>
      </c>
      <c r="K9" s="42">
        <v>3.39</v>
      </c>
      <c r="L9" s="42">
        <v>2.11</v>
      </c>
      <c r="M9" s="42">
        <v>0.256</v>
      </c>
      <c r="N9" s="42" t="s">
        <v>510</v>
      </c>
      <c r="O9" s="30" t="s">
        <v>37</v>
      </c>
      <c r="P9" s="43" t="s">
        <v>38</v>
      </c>
      <c r="Q9" s="30"/>
      <c r="R9" s="30"/>
    </row>
    <row r="10" ht="30" customHeight="1" spans="1:18">
      <c r="A10" s="42"/>
      <c r="B10" s="42" t="s">
        <v>513</v>
      </c>
      <c r="C10" s="42" t="s">
        <v>116</v>
      </c>
      <c r="D10" s="5" t="str">
        <f t="shared" si="1"/>
        <v>女</v>
      </c>
      <c r="E10" s="33" t="s">
        <v>514</v>
      </c>
      <c r="F10" s="42" t="s">
        <v>515</v>
      </c>
      <c r="G10" s="30" t="s">
        <v>491</v>
      </c>
      <c r="H10" s="42">
        <v>5</v>
      </c>
      <c r="I10" s="42">
        <v>3</v>
      </c>
      <c r="J10" s="30" t="s">
        <v>509</v>
      </c>
      <c r="K10" s="42">
        <v>3.39</v>
      </c>
      <c r="L10" s="42">
        <v>2.11</v>
      </c>
      <c r="M10" s="42">
        <v>0.256</v>
      </c>
      <c r="N10" s="42" t="s">
        <v>510</v>
      </c>
      <c r="O10" s="30" t="s">
        <v>37</v>
      </c>
      <c r="P10" s="44"/>
      <c r="Q10" s="46" t="s">
        <v>67</v>
      </c>
      <c r="R10" s="30"/>
    </row>
    <row r="11" ht="30" customHeight="1" spans="1:18">
      <c r="A11" s="6">
        <v>3</v>
      </c>
      <c r="B11" s="42" t="s">
        <v>516</v>
      </c>
      <c r="C11" s="42" t="s">
        <v>31</v>
      </c>
      <c r="D11" s="5" t="str">
        <f t="shared" si="1"/>
        <v>男</v>
      </c>
      <c r="E11" s="33" t="s">
        <v>517</v>
      </c>
      <c r="F11" s="42" t="s">
        <v>252</v>
      </c>
      <c r="G11" s="30" t="s">
        <v>491</v>
      </c>
      <c r="H11" s="42">
        <v>4</v>
      </c>
      <c r="I11" s="42">
        <v>4</v>
      </c>
      <c r="J11" s="30" t="s">
        <v>492</v>
      </c>
      <c r="K11" s="42">
        <v>2.68</v>
      </c>
      <c r="L11" s="42">
        <v>1.83</v>
      </c>
      <c r="M11" s="42">
        <v>0.2</v>
      </c>
      <c r="N11" s="42" t="s">
        <v>518</v>
      </c>
      <c r="O11" s="30" t="s">
        <v>494</v>
      </c>
      <c r="P11" s="43" t="s">
        <v>38</v>
      </c>
      <c r="Q11" s="30"/>
      <c r="R11" s="30"/>
    </row>
    <row r="12" ht="30" customHeight="1" spans="1:18">
      <c r="A12" s="6"/>
      <c r="B12" s="42" t="s">
        <v>519</v>
      </c>
      <c r="C12" s="42" t="s">
        <v>40</v>
      </c>
      <c r="D12" s="5" t="str">
        <f t="shared" si="1"/>
        <v>女</v>
      </c>
      <c r="E12" s="33" t="s">
        <v>520</v>
      </c>
      <c r="F12" s="42" t="s">
        <v>99</v>
      </c>
      <c r="G12" s="30" t="s">
        <v>491</v>
      </c>
      <c r="H12" s="42">
        <v>4</v>
      </c>
      <c r="I12" s="42">
        <v>4</v>
      </c>
      <c r="J12" s="30" t="s">
        <v>492</v>
      </c>
      <c r="K12" s="42">
        <v>2.68</v>
      </c>
      <c r="L12" s="42">
        <v>1.83</v>
      </c>
      <c r="M12" s="42">
        <v>0.2</v>
      </c>
      <c r="N12" s="42" t="s">
        <v>518</v>
      </c>
      <c r="O12" s="30" t="s">
        <v>494</v>
      </c>
      <c r="P12" s="43" t="s">
        <v>38</v>
      </c>
      <c r="Q12" s="30"/>
      <c r="R12" s="30"/>
    </row>
    <row r="13" ht="30" customHeight="1" spans="1:18">
      <c r="A13" s="6"/>
      <c r="B13" s="42" t="s">
        <v>521</v>
      </c>
      <c r="C13" s="42" t="s">
        <v>45</v>
      </c>
      <c r="D13" s="5" t="str">
        <f t="shared" si="1"/>
        <v>女</v>
      </c>
      <c r="E13" s="33" t="s">
        <v>522</v>
      </c>
      <c r="F13" s="42" t="s">
        <v>435</v>
      </c>
      <c r="G13" s="30" t="s">
        <v>491</v>
      </c>
      <c r="H13" s="42">
        <v>4</v>
      </c>
      <c r="I13" s="42">
        <v>4</v>
      </c>
      <c r="J13" s="30" t="s">
        <v>492</v>
      </c>
      <c r="K13" s="42">
        <v>2.68</v>
      </c>
      <c r="L13" s="42">
        <v>1.83</v>
      </c>
      <c r="M13" s="42">
        <v>0.2</v>
      </c>
      <c r="N13" s="42" t="s">
        <v>518</v>
      </c>
      <c r="O13" s="30" t="s">
        <v>494</v>
      </c>
      <c r="P13" s="43" t="s">
        <v>38</v>
      </c>
      <c r="Q13" s="30"/>
      <c r="R13" s="30"/>
    </row>
    <row r="14" ht="30" customHeight="1" spans="1:18">
      <c r="A14" s="6"/>
      <c r="B14" s="42" t="s">
        <v>523</v>
      </c>
      <c r="C14" s="42" t="s">
        <v>112</v>
      </c>
      <c r="D14" s="5" t="str">
        <f t="shared" si="1"/>
        <v>男</v>
      </c>
      <c r="E14" s="33" t="s">
        <v>524</v>
      </c>
      <c r="F14" s="42" t="s">
        <v>477</v>
      </c>
      <c r="G14" s="30" t="s">
        <v>491</v>
      </c>
      <c r="H14" s="42">
        <v>4</v>
      </c>
      <c r="I14" s="42">
        <v>4</v>
      </c>
      <c r="J14" s="30" t="s">
        <v>492</v>
      </c>
      <c r="K14" s="42">
        <v>2.68</v>
      </c>
      <c r="L14" s="42">
        <v>1.83</v>
      </c>
      <c r="M14" s="42">
        <v>0.2</v>
      </c>
      <c r="N14" s="42" t="s">
        <v>518</v>
      </c>
      <c r="O14" s="30" t="s">
        <v>494</v>
      </c>
      <c r="P14" s="43" t="s">
        <v>38</v>
      </c>
      <c r="Q14" s="30"/>
      <c r="R14" s="30"/>
    </row>
    <row r="15" ht="40" customHeight="1" spans="1:18">
      <c r="A15" s="6">
        <v>4</v>
      </c>
      <c r="B15" s="42" t="s">
        <v>525</v>
      </c>
      <c r="C15" s="42" t="s">
        <v>31</v>
      </c>
      <c r="D15" s="5" t="str">
        <f t="shared" si="1"/>
        <v>男</v>
      </c>
      <c r="E15" s="33" t="s">
        <v>107</v>
      </c>
      <c r="F15" s="42" t="s">
        <v>526</v>
      </c>
      <c r="G15" s="30" t="s">
        <v>491</v>
      </c>
      <c r="H15" s="42">
        <v>6</v>
      </c>
      <c r="I15" s="42">
        <v>4</v>
      </c>
      <c r="J15" s="30" t="s">
        <v>527</v>
      </c>
      <c r="K15" s="42">
        <v>2.63</v>
      </c>
      <c r="L15" s="42">
        <v>1.06</v>
      </c>
      <c r="M15" s="42">
        <v>0.261</v>
      </c>
      <c r="N15" s="42" t="s">
        <v>528</v>
      </c>
      <c r="O15" s="30" t="s">
        <v>494</v>
      </c>
      <c r="P15" s="43" t="s">
        <v>38</v>
      </c>
      <c r="Q15" s="30"/>
      <c r="R15" s="30"/>
    </row>
    <row r="16" ht="40" customHeight="1" spans="1:18">
      <c r="A16" s="6"/>
      <c r="B16" s="42" t="s">
        <v>529</v>
      </c>
      <c r="C16" s="42" t="s">
        <v>40</v>
      </c>
      <c r="D16" s="5" t="str">
        <f t="shared" si="1"/>
        <v>女</v>
      </c>
      <c r="E16" s="33" t="s">
        <v>530</v>
      </c>
      <c r="F16" s="42" t="s">
        <v>343</v>
      </c>
      <c r="G16" s="30" t="s">
        <v>491</v>
      </c>
      <c r="H16" s="42">
        <v>6</v>
      </c>
      <c r="I16" s="42">
        <v>4</v>
      </c>
      <c r="J16" s="30" t="s">
        <v>527</v>
      </c>
      <c r="K16" s="42">
        <v>2.63</v>
      </c>
      <c r="L16" s="42">
        <v>1.06</v>
      </c>
      <c r="M16" s="42">
        <v>0.261</v>
      </c>
      <c r="N16" s="42" t="s">
        <v>528</v>
      </c>
      <c r="O16" s="30" t="s">
        <v>494</v>
      </c>
      <c r="P16" s="43" t="s">
        <v>38</v>
      </c>
      <c r="Q16" s="30"/>
      <c r="R16" s="30"/>
    </row>
    <row r="17" ht="38" customHeight="1" spans="1:18">
      <c r="A17" s="6"/>
      <c r="B17" s="42" t="s">
        <v>531</v>
      </c>
      <c r="C17" s="42" t="s">
        <v>112</v>
      </c>
      <c r="D17" s="5" t="str">
        <f t="shared" si="1"/>
        <v>男</v>
      </c>
      <c r="E17" s="33" t="s">
        <v>532</v>
      </c>
      <c r="F17" s="42" t="s">
        <v>533</v>
      </c>
      <c r="G17" s="30" t="s">
        <v>491</v>
      </c>
      <c r="H17" s="42">
        <v>6</v>
      </c>
      <c r="I17" s="42">
        <v>4</v>
      </c>
      <c r="J17" s="30" t="s">
        <v>527</v>
      </c>
      <c r="K17" s="42">
        <v>2.63</v>
      </c>
      <c r="L17" s="42">
        <v>1.06</v>
      </c>
      <c r="M17" s="42">
        <v>0.261</v>
      </c>
      <c r="N17" s="42" t="s">
        <v>528</v>
      </c>
      <c r="O17" s="30" t="s">
        <v>494</v>
      </c>
      <c r="P17" s="43" t="s">
        <v>38</v>
      </c>
      <c r="Q17" s="30"/>
      <c r="R17" s="30"/>
    </row>
    <row r="18" ht="40" customHeight="1" spans="1:18">
      <c r="A18" s="6"/>
      <c r="B18" s="42" t="s">
        <v>534</v>
      </c>
      <c r="C18" s="42" t="s">
        <v>112</v>
      </c>
      <c r="D18" s="5" t="str">
        <f t="shared" si="1"/>
        <v>男</v>
      </c>
      <c r="E18" s="33" t="s">
        <v>385</v>
      </c>
      <c r="F18" s="42" t="s">
        <v>134</v>
      </c>
      <c r="G18" s="30" t="s">
        <v>491</v>
      </c>
      <c r="H18" s="42">
        <v>6</v>
      </c>
      <c r="I18" s="42">
        <v>4</v>
      </c>
      <c r="J18" s="30" t="s">
        <v>527</v>
      </c>
      <c r="K18" s="42">
        <v>2.63</v>
      </c>
      <c r="L18" s="42">
        <v>1.06</v>
      </c>
      <c r="M18" s="42">
        <v>0.261</v>
      </c>
      <c r="N18" s="42" t="s">
        <v>528</v>
      </c>
      <c r="O18" s="30" t="s">
        <v>494</v>
      </c>
      <c r="P18" s="43" t="s">
        <v>38</v>
      </c>
      <c r="Q18" s="30"/>
      <c r="R18" s="30"/>
    </row>
    <row r="19" s="2" customFormat="1" ht="40" customHeight="1" spans="1:18">
      <c r="A19" s="2" t="s">
        <v>481</v>
      </c>
      <c r="G19" s="3"/>
      <c r="H19" s="2" t="s">
        <v>482</v>
      </c>
      <c r="J19" s="3"/>
      <c r="N19" s="2" t="s">
        <v>483</v>
      </c>
      <c r="O19" s="3"/>
      <c r="P19" s="3"/>
      <c r="Q19" s="3"/>
      <c r="R19" s="3"/>
    </row>
    <row r="20" s="2" customFormat="1" ht="30" customHeight="1" spans="1:18">
      <c r="A20" s="2" t="s">
        <v>484</v>
      </c>
      <c r="G20" s="3"/>
      <c r="H20" s="2" t="s">
        <v>484</v>
      </c>
      <c r="J20" s="3"/>
      <c r="N20" s="2" t="s">
        <v>535</v>
      </c>
      <c r="O20" s="3"/>
      <c r="P20" s="3"/>
      <c r="Q20" s="3"/>
      <c r="R20" s="3"/>
    </row>
    <row r="21" s="2" customFormat="1" spans="7:18">
      <c r="G21" s="3"/>
      <c r="J21" s="3"/>
      <c r="O21" s="3"/>
      <c r="P21" s="3"/>
      <c r="Q21" s="3"/>
      <c r="R21" s="3"/>
    </row>
  </sheetData>
  <mergeCells count="11">
    <mergeCell ref="A1:R1"/>
    <mergeCell ref="A19:E19"/>
    <mergeCell ref="H19:K19"/>
    <mergeCell ref="N19:P19"/>
    <mergeCell ref="A20:E20"/>
    <mergeCell ref="H20:K20"/>
    <mergeCell ref="N20:P20"/>
    <mergeCell ref="A3:A7"/>
    <mergeCell ref="A8:A10"/>
    <mergeCell ref="A11:A14"/>
    <mergeCell ref="A15:A18"/>
  </mergeCells>
  <printOptions horizontalCentered="1"/>
  <pageMargins left="0.393055555555556" right="0.393055555555556" top="0.66875" bottom="0.472222222222222" header="0.5" footer="0.236111111111111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view="pageBreakPreview" zoomScaleNormal="90" workbookViewId="0">
      <selection activeCell="G1" sqref="G$1:G$1048576"/>
    </sheetView>
  </sheetViews>
  <sheetFormatPr defaultColWidth="9" defaultRowHeight="13.5"/>
  <cols>
    <col min="1" max="1" width="4.25" style="2" customWidth="1"/>
    <col min="2" max="2" width="7.775" style="2" customWidth="1"/>
    <col min="3" max="3" width="7.35833333333333" style="2" customWidth="1"/>
    <col min="4" max="4" width="5.25" style="2" customWidth="1"/>
    <col min="5" max="5" width="9" style="2"/>
    <col min="6" max="6" width="17.9083333333333" style="2" customWidth="1"/>
    <col min="7" max="7" width="12.6333333333333" style="3" customWidth="1"/>
    <col min="8" max="8" width="7.50833333333333" style="2" customWidth="1"/>
    <col min="9" max="9" width="9.05833333333333" style="2" customWidth="1"/>
    <col min="10" max="10" width="32.075" style="2" customWidth="1"/>
    <col min="11" max="11" width="8.46666666666667" style="2" customWidth="1"/>
    <col min="12" max="12" width="7.775" style="2" customWidth="1"/>
    <col min="13" max="13" width="8.19166666666667" style="2" customWidth="1"/>
    <col min="14" max="14" width="11.25" style="2" customWidth="1"/>
    <col min="15" max="15" width="11.5166666666667" style="2" customWidth="1"/>
    <col min="16" max="16" width="7.96666666666667" style="2" customWidth="1"/>
    <col min="17" max="17" width="8.11666666666667" style="3" customWidth="1"/>
    <col min="18" max="18" width="10.55" style="3" customWidth="1"/>
    <col min="19" max="16384" width="9" style="2"/>
  </cols>
  <sheetData>
    <row r="1" ht="43" customHeight="1" spans="1:18">
      <c r="A1" s="4" t="s">
        <v>536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7"/>
    </row>
    <row r="2" s="1" customFormat="1" ht="60" customHeight="1" spans="1:18">
      <c r="A2" s="31" t="s">
        <v>1</v>
      </c>
      <c r="B2" s="5" t="s">
        <v>13</v>
      </c>
      <c r="C2" s="5" t="s">
        <v>486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26</v>
      </c>
      <c r="P2" s="5" t="s">
        <v>27</v>
      </c>
      <c r="Q2" s="5" t="s">
        <v>28</v>
      </c>
      <c r="R2" s="5" t="s">
        <v>29</v>
      </c>
    </row>
    <row r="3" ht="35" customHeight="1" spans="1:18">
      <c r="A3" s="32">
        <v>1</v>
      </c>
      <c r="B3" s="6" t="s">
        <v>537</v>
      </c>
      <c r="C3" s="6" t="s">
        <v>31</v>
      </c>
      <c r="D3" s="5" t="str">
        <f>IF(MOD(MID(F3,17,1),2)=1,"男","女")</f>
        <v>女</v>
      </c>
      <c r="E3" s="33" t="s">
        <v>538</v>
      </c>
      <c r="F3" s="6" t="s">
        <v>85</v>
      </c>
      <c r="G3" s="5" t="s">
        <v>539</v>
      </c>
      <c r="H3" s="6">
        <v>6</v>
      </c>
      <c r="I3" s="6">
        <v>5</v>
      </c>
      <c r="J3" s="5" t="s">
        <v>540</v>
      </c>
      <c r="K3" s="6">
        <v>2.51</v>
      </c>
      <c r="L3" s="6">
        <v>0.91</v>
      </c>
      <c r="M3" s="6">
        <v>0.26</v>
      </c>
      <c r="N3" s="6" t="s">
        <v>541</v>
      </c>
      <c r="O3" s="6" t="s">
        <v>494</v>
      </c>
      <c r="P3" s="6"/>
      <c r="Q3" s="6" t="s">
        <v>67</v>
      </c>
      <c r="R3" s="5"/>
    </row>
    <row r="4" s="2" customFormat="1" ht="35" customHeight="1" spans="1:18">
      <c r="A4" s="32"/>
      <c r="B4" s="6" t="s">
        <v>542</v>
      </c>
      <c r="C4" s="6" t="s">
        <v>498</v>
      </c>
      <c r="D4" s="5" t="str">
        <f t="shared" ref="D4:D31" si="0">IF(MOD(MID(F4,17,1),2)=1,"男","女")</f>
        <v>男</v>
      </c>
      <c r="E4" s="33" t="s">
        <v>543</v>
      </c>
      <c r="F4" s="6" t="s">
        <v>490</v>
      </c>
      <c r="G4" s="5" t="s">
        <v>539</v>
      </c>
      <c r="H4" s="6">
        <v>6</v>
      </c>
      <c r="I4" s="6">
        <v>5</v>
      </c>
      <c r="J4" s="5" t="s">
        <v>540</v>
      </c>
      <c r="K4" s="6">
        <v>2.51</v>
      </c>
      <c r="L4" s="6">
        <v>0.91</v>
      </c>
      <c r="M4" s="6">
        <v>0.26</v>
      </c>
      <c r="N4" s="6" t="s">
        <v>544</v>
      </c>
      <c r="O4" s="6" t="s">
        <v>494</v>
      </c>
      <c r="P4" s="6" t="s">
        <v>38</v>
      </c>
      <c r="Q4" s="5"/>
      <c r="R4" s="5"/>
    </row>
    <row r="5" s="2" customFormat="1" ht="35" customHeight="1" spans="1:18">
      <c r="A5" s="32"/>
      <c r="B5" s="6" t="s">
        <v>545</v>
      </c>
      <c r="C5" s="6" t="s">
        <v>83</v>
      </c>
      <c r="D5" s="5" t="str">
        <f t="shared" si="0"/>
        <v>女</v>
      </c>
      <c r="E5" s="33" t="s">
        <v>546</v>
      </c>
      <c r="F5" s="6" t="s">
        <v>310</v>
      </c>
      <c r="G5" s="5" t="s">
        <v>539</v>
      </c>
      <c r="H5" s="6">
        <v>6</v>
      </c>
      <c r="I5" s="6">
        <v>5</v>
      </c>
      <c r="J5" s="5" t="s">
        <v>540</v>
      </c>
      <c r="K5" s="6">
        <v>2.51</v>
      </c>
      <c r="L5" s="6">
        <v>0.91</v>
      </c>
      <c r="M5" s="6">
        <v>0.26</v>
      </c>
      <c r="N5" s="6" t="s">
        <v>544</v>
      </c>
      <c r="O5" s="6" t="s">
        <v>494</v>
      </c>
      <c r="P5" s="6" t="s">
        <v>38</v>
      </c>
      <c r="Q5" s="5"/>
      <c r="R5" s="5"/>
    </row>
    <row r="6" s="2" customFormat="1" ht="35" customHeight="1" spans="1:18">
      <c r="A6" s="32"/>
      <c r="B6" s="6" t="s">
        <v>547</v>
      </c>
      <c r="C6" s="6" t="s">
        <v>501</v>
      </c>
      <c r="D6" s="5" t="str">
        <f t="shared" si="0"/>
        <v>女</v>
      </c>
      <c r="E6" s="33" t="s">
        <v>548</v>
      </c>
      <c r="F6" s="6" t="s">
        <v>549</v>
      </c>
      <c r="G6" s="5" t="s">
        <v>539</v>
      </c>
      <c r="H6" s="6">
        <v>6</v>
      </c>
      <c r="I6" s="6">
        <v>5</v>
      </c>
      <c r="J6" s="5" t="s">
        <v>540</v>
      </c>
      <c r="K6" s="6">
        <v>2.51</v>
      </c>
      <c r="L6" s="6">
        <v>0.91</v>
      </c>
      <c r="M6" s="6">
        <v>0.26</v>
      </c>
      <c r="N6" s="6" t="s">
        <v>541</v>
      </c>
      <c r="O6" s="6" t="s">
        <v>494</v>
      </c>
      <c r="P6" s="6" t="s">
        <v>38</v>
      </c>
      <c r="Q6" s="5"/>
      <c r="R6" s="5"/>
    </row>
    <row r="7" s="2" customFormat="1" ht="35" customHeight="1" spans="1:18">
      <c r="A7" s="32"/>
      <c r="B7" s="6" t="s">
        <v>550</v>
      </c>
      <c r="C7" s="6" t="s">
        <v>54</v>
      </c>
      <c r="D7" s="5" t="str">
        <f t="shared" si="0"/>
        <v>男</v>
      </c>
      <c r="E7" s="33" t="s">
        <v>551</v>
      </c>
      <c r="F7" s="6" t="s">
        <v>275</v>
      </c>
      <c r="G7" s="5" t="s">
        <v>539</v>
      </c>
      <c r="H7" s="6">
        <v>6</v>
      </c>
      <c r="I7" s="6">
        <v>5</v>
      </c>
      <c r="J7" s="5" t="s">
        <v>540</v>
      </c>
      <c r="K7" s="6">
        <v>2.51</v>
      </c>
      <c r="L7" s="6">
        <v>0.91</v>
      </c>
      <c r="M7" s="6">
        <v>0.26</v>
      </c>
      <c r="N7" s="6" t="s">
        <v>541</v>
      </c>
      <c r="O7" s="6" t="s">
        <v>494</v>
      </c>
      <c r="P7" s="6"/>
      <c r="Q7" s="5"/>
      <c r="R7" s="5" t="s">
        <v>552</v>
      </c>
    </row>
    <row r="8" ht="35" customHeight="1" spans="1:18">
      <c r="A8" s="32">
        <v>2</v>
      </c>
      <c r="B8" s="6" t="s">
        <v>553</v>
      </c>
      <c r="C8" s="6" t="s">
        <v>31</v>
      </c>
      <c r="D8" s="5" t="str">
        <f t="shared" si="0"/>
        <v>男</v>
      </c>
      <c r="E8" s="33" t="s">
        <v>554</v>
      </c>
      <c r="F8" s="6" t="s">
        <v>160</v>
      </c>
      <c r="G8" s="5" t="s">
        <v>539</v>
      </c>
      <c r="H8" s="6">
        <v>4</v>
      </c>
      <c r="I8" s="6">
        <v>3</v>
      </c>
      <c r="J8" s="5" t="s">
        <v>555</v>
      </c>
      <c r="K8" s="6">
        <v>1.11</v>
      </c>
      <c r="L8" s="6">
        <v>0.31</v>
      </c>
      <c r="M8" s="6">
        <v>0.2</v>
      </c>
      <c r="N8" s="6" t="s">
        <v>556</v>
      </c>
      <c r="O8" s="6" t="s">
        <v>557</v>
      </c>
      <c r="P8" s="6"/>
      <c r="Q8" s="6" t="s">
        <v>67</v>
      </c>
      <c r="R8" s="5"/>
    </row>
    <row r="9" ht="35" customHeight="1" spans="1:18">
      <c r="A9" s="32"/>
      <c r="B9" s="6" t="s">
        <v>558</v>
      </c>
      <c r="C9" s="6" t="s">
        <v>40</v>
      </c>
      <c r="D9" s="5" t="str">
        <f t="shared" si="0"/>
        <v>女</v>
      </c>
      <c r="E9" s="33" t="s">
        <v>559</v>
      </c>
      <c r="F9" s="6" t="s">
        <v>560</v>
      </c>
      <c r="G9" s="5" t="s">
        <v>539</v>
      </c>
      <c r="H9" s="6">
        <v>4</v>
      </c>
      <c r="I9" s="6">
        <v>3</v>
      </c>
      <c r="J9" s="5" t="s">
        <v>561</v>
      </c>
      <c r="K9" s="6">
        <v>1.11</v>
      </c>
      <c r="L9" s="6">
        <v>0.31</v>
      </c>
      <c r="M9" s="6">
        <v>0.2</v>
      </c>
      <c r="N9" s="6" t="s">
        <v>556</v>
      </c>
      <c r="O9" s="6" t="s">
        <v>557</v>
      </c>
      <c r="P9" s="6"/>
      <c r="Q9" s="6" t="s">
        <v>67</v>
      </c>
      <c r="R9" s="5"/>
    </row>
    <row r="10" s="2" customFormat="1" ht="35" customHeight="1" spans="1:18">
      <c r="A10" s="32"/>
      <c r="B10" s="6" t="s">
        <v>562</v>
      </c>
      <c r="C10" s="6" t="s">
        <v>112</v>
      </c>
      <c r="D10" s="5" t="str">
        <f t="shared" si="0"/>
        <v>男</v>
      </c>
      <c r="E10" s="33" t="s">
        <v>563</v>
      </c>
      <c r="F10" s="6" t="s">
        <v>114</v>
      </c>
      <c r="G10" s="5" t="s">
        <v>539</v>
      </c>
      <c r="H10" s="6">
        <v>4</v>
      </c>
      <c r="I10" s="6">
        <v>3</v>
      </c>
      <c r="J10" s="5" t="s">
        <v>555</v>
      </c>
      <c r="K10" s="6">
        <v>1.11</v>
      </c>
      <c r="L10" s="6">
        <v>0.31</v>
      </c>
      <c r="M10" s="6">
        <v>0.2</v>
      </c>
      <c r="N10" s="6" t="s">
        <v>556</v>
      </c>
      <c r="O10" s="6" t="s">
        <v>557</v>
      </c>
      <c r="P10" s="6"/>
      <c r="Q10" s="5" t="s">
        <v>67</v>
      </c>
      <c r="R10" s="5"/>
    </row>
    <row r="11" ht="47" customHeight="1" spans="1:18">
      <c r="A11" s="32">
        <v>3</v>
      </c>
      <c r="B11" s="6" t="s">
        <v>564</v>
      </c>
      <c r="C11" s="6" t="s">
        <v>31</v>
      </c>
      <c r="D11" s="5" t="str">
        <f t="shared" si="0"/>
        <v>男</v>
      </c>
      <c r="E11" s="33" t="s">
        <v>565</v>
      </c>
      <c r="F11" s="6" t="s">
        <v>252</v>
      </c>
      <c r="G11" s="5" t="s">
        <v>539</v>
      </c>
      <c r="H11" s="6">
        <v>8</v>
      </c>
      <c r="I11" s="6">
        <v>6</v>
      </c>
      <c r="J11" s="5" t="s">
        <v>566</v>
      </c>
      <c r="K11" s="6">
        <v>3.18</v>
      </c>
      <c r="L11" s="6">
        <v>0.94</v>
      </c>
      <c r="M11" s="6">
        <v>0.28</v>
      </c>
      <c r="N11" s="6" t="s">
        <v>567</v>
      </c>
      <c r="O11" s="6" t="s">
        <v>37</v>
      </c>
      <c r="P11" s="6" t="s">
        <v>38</v>
      </c>
      <c r="Q11" s="5"/>
      <c r="R11" s="5"/>
    </row>
    <row r="12" ht="47" customHeight="1" spans="1:18">
      <c r="A12" s="32"/>
      <c r="B12" s="6" t="s">
        <v>568</v>
      </c>
      <c r="C12" s="6" t="s">
        <v>40</v>
      </c>
      <c r="D12" s="5" t="str">
        <f t="shared" si="0"/>
        <v>女</v>
      </c>
      <c r="E12" s="33" t="s">
        <v>569</v>
      </c>
      <c r="F12" s="6" t="s">
        <v>570</v>
      </c>
      <c r="G12" s="5" t="s">
        <v>539</v>
      </c>
      <c r="H12" s="6">
        <v>8</v>
      </c>
      <c r="I12" s="6">
        <v>6</v>
      </c>
      <c r="J12" s="5" t="s">
        <v>566</v>
      </c>
      <c r="K12" s="6">
        <v>3.18</v>
      </c>
      <c r="L12" s="6">
        <v>0.94</v>
      </c>
      <c r="M12" s="6">
        <v>0.28</v>
      </c>
      <c r="N12" s="6" t="s">
        <v>571</v>
      </c>
      <c r="O12" s="6" t="s">
        <v>37</v>
      </c>
      <c r="P12" s="6" t="s">
        <v>38</v>
      </c>
      <c r="Q12" s="5"/>
      <c r="R12" s="5"/>
    </row>
    <row r="13" s="2" customFormat="1" ht="47" customHeight="1" spans="1:18">
      <c r="A13" s="32"/>
      <c r="B13" s="6" t="s">
        <v>572</v>
      </c>
      <c r="C13" s="6" t="s">
        <v>112</v>
      </c>
      <c r="D13" s="5" t="str">
        <f t="shared" si="0"/>
        <v>男</v>
      </c>
      <c r="E13" s="33" t="s">
        <v>573</v>
      </c>
      <c r="F13" s="6" t="s">
        <v>316</v>
      </c>
      <c r="G13" s="5" t="s">
        <v>539</v>
      </c>
      <c r="H13" s="6">
        <v>8</v>
      </c>
      <c r="I13" s="6">
        <v>6</v>
      </c>
      <c r="J13" s="5" t="s">
        <v>566</v>
      </c>
      <c r="K13" s="6">
        <v>3.18</v>
      </c>
      <c r="L13" s="6">
        <v>0.94</v>
      </c>
      <c r="M13" s="6">
        <v>0.28</v>
      </c>
      <c r="N13" s="6" t="s">
        <v>567</v>
      </c>
      <c r="O13" s="6" t="s">
        <v>37</v>
      </c>
      <c r="P13" s="6" t="s">
        <v>38</v>
      </c>
      <c r="Q13" s="5"/>
      <c r="R13" s="5"/>
    </row>
    <row r="14" ht="47" customHeight="1" spans="1:18">
      <c r="A14" s="32"/>
      <c r="B14" s="6" t="s">
        <v>574</v>
      </c>
      <c r="C14" s="6" t="s">
        <v>112</v>
      </c>
      <c r="D14" s="5" t="str">
        <f t="shared" si="0"/>
        <v>男</v>
      </c>
      <c r="E14" s="33" t="s">
        <v>262</v>
      </c>
      <c r="F14" s="6" t="s">
        <v>209</v>
      </c>
      <c r="G14" s="5" t="s">
        <v>539</v>
      </c>
      <c r="H14" s="6">
        <v>8</v>
      </c>
      <c r="I14" s="6">
        <v>6</v>
      </c>
      <c r="J14" s="5" t="s">
        <v>566</v>
      </c>
      <c r="K14" s="6">
        <v>3.18</v>
      </c>
      <c r="L14" s="6">
        <v>0.94</v>
      </c>
      <c r="M14" s="6">
        <v>0.28</v>
      </c>
      <c r="N14" s="6" t="s">
        <v>567</v>
      </c>
      <c r="O14" s="6" t="s">
        <v>37</v>
      </c>
      <c r="P14" s="6" t="s">
        <v>38</v>
      </c>
      <c r="Q14" s="5"/>
      <c r="R14" s="5"/>
    </row>
    <row r="15" s="2" customFormat="1" ht="47" customHeight="1" spans="1:18">
      <c r="A15" s="32"/>
      <c r="B15" s="6" t="s">
        <v>575</v>
      </c>
      <c r="C15" s="6" t="s">
        <v>116</v>
      </c>
      <c r="D15" s="5" t="str">
        <f t="shared" si="0"/>
        <v>女</v>
      </c>
      <c r="E15" s="33" t="s">
        <v>576</v>
      </c>
      <c r="F15" s="6" t="s">
        <v>577</v>
      </c>
      <c r="G15" s="5" t="s">
        <v>539</v>
      </c>
      <c r="H15" s="6">
        <v>8</v>
      </c>
      <c r="I15" s="6">
        <v>6</v>
      </c>
      <c r="J15" s="5" t="s">
        <v>566</v>
      </c>
      <c r="K15" s="6">
        <v>3.18</v>
      </c>
      <c r="L15" s="6">
        <v>0.94</v>
      </c>
      <c r="M15" s="6">
        <v>0.28</v>
      </c>
      <c r="N15" s="6" t="s">
        <v>567</v>
      </c>
      <c r="O15" s="6" t="s">
        <v>37</v>
      </c>
      <c r="P15" s="6" t="s">
        <v>38</v>
      </c>
      <c r="Q15" s="5"/>
      <c r="R15" s="5"/>
    </row>
    <row r="16" s="2" customFormat="1" ht="47" customHeight="1" spans="1:18">
      <c r="A16" s="32"/>
      <c r="B16" s="6" t="s">
        <v>578</v>
      </c>
      <c r="C16" s="6" t="s">
        <v>83</v>
      </c>
      <c r="D16" s="5" t="str">
        <f t="shared" si="0"/>
        <v>女</v>
      </c>
      <c r="E16" s="33" t="s">
        <v>579</v>
      </c>
      <c r="F16" s="6" t="s">
        <v>580</v>
      </c>
      <c r="G16" s="5" t="s">
        <v>539</v>
      </c>
      <c r="H16" s="6">
        <v>8</v>
      </c>
      <c r="I16" s="6">
        <v>6</v>
      </c>
      <c r="J16" s="5" t="s">
        <v>566</v>
      </c>
      <c r="K16" s="6">
        <v>3.18</v>
      </c>
      <c r="L16" s="6">
        <v>0.94</v>
      </c>
      <c r="M16" s="6">
        <v>0.28</v>
      </c>
      <c r="N16" s="6" t="s">
        <v>567</v>
      </c>
      <c r="O16" s="6" t="s">
        <v>37</v>
      </c>
      <c r="P16" s="6" t="s">
        <v>38</v>
      </c>
      <c r="Q16" s="5"/>
      <c r="R16" s="5" t="s">
        <v>581</v>
      </c>
    </row>
    <row r="17" ht="58" customHeight="1" spans="1:18">
      <c r="A17" s="32">
        <v>4</v>
      </c>
      <c r="B17" s="6" t="s">
        <v>582</v>
      </c>
      <c r="C17" s="6" t="s">
        <v>31</v>
      </c>
      <c r="D17" s="5" t="str">
        <f t="shared" si="0"/>
        <v>女</v>
      </c>
      <c r="E17" s="33" t="s">
        <v>583</v>
      </c>
      <c r="F17" s="6" t="s">
        <v>570</v>
      </c>
      <c r="G17" s="5" t="s">
        <v>539</v>
      </c>
      <c r="H17" s="6">
        <v>4</v>
      </c>
      <c r="I17" s="6">
        <v>1</v>
      </c>
      <c r="J17" s="5" t="s">
        <v>584</v>
      </c>
      <c r="K17" s="6">
        <v>1.65</v>
      </c>
      <c r="L17" s="6">
        <v>0.9</v>
      </c>
      <c r="M17" s="6">
        <v>0.1875</v>
      </c>
      <c r="N17" s="6" t="s">
        <v>585</v>
      </c>
      <c r="O17" s="6" t="s">
        <v>586</v>
      </c>
      <c r="P17" s="6" t="s">
        <v>38</v>
      </c>
      <c r="Q17" s="5"/>
      <c r="R17" s="5"/>
    </row>
    <row r="18" s="2" customFormat="1" ht="35" customHeight="1" spans="1:18">
      <c r="A18" s="32">
        <v>5</v>
      </c>
      <c r="B18" s="6" t="s">
        <v>587</v>
      </c>
      <c r="C18" s="6" t="s">
        <v>31</v>
      </c>
      <c r="D18" s="5" t="str">
        <f t="shared" si="0"/>
        <v>男</v>
      </c>
      <c r="E18" s="33" t="s">
        <v>588</v>
      </c>
      <c r="F18" s="6" t="s">
        <v>526</v>
      </c>
      <c r="G18" s="5" t="s">
        <v>539</v>
      </c>
      <c r="H18" s="6">
        <v>5</v>
      </c>
      <c r="I18" s="6">
        <v>4</v>
      </c>
      <c r="J18" s="5" t="s">
        <v>589</v>
      </c>
      <c r="K18" s="6">
        <v>2.23</v>
      </c>
      <c r="L18" s="6">
        <v>1.19</v>
      </c>
      <c r="M18" s="6">
        <v>0.208</v>
      </c>
      <c r="N18" s="6" t="s">
        <v>590</v>
      </c>
      <c r="O18" s="6" t="s">
        <v>494</v>
      </c>
      <c r="P18" s="6" t="s">
        <v>38</v>
      </c>
      <c r="Q18" s="5"/>
      <c r="R18" s="5"/>
    </row>
    <row r="19" s="2" customFormat="1" ht="35" customHeight="1" spans="1:18">
      <c r="A19" s="32"/>
      <c r="B19" s="6" t="s">
        <v>591</v>
      </c>
      <c r="C19" s="6" t="s">
        <v>40</v>
      </c>
      <c r="D19" s="5" t="str">
        <f t="shared" si="0"/>
        <v>女</v>
      </c>
      <c r="E19" s="33" t="s">
        <v>592</v>
      </c>
      <c r="F19" s="6" t="s">
        <v>126</v>
      </c>
      <c r="G19" s="5" t="s">
        <v>539</v>
      </c>
      <c r="H19" s="6">
        <v>5</v>
      </c>
      <c r="I19" s="6">
        <v>4</v>
      </c>
      <c r="J19" s="5" t="s">
        <v>589</v>
      </c>
      <c r="K19" s="6">
        <v>2.23</v>
      </c>
      <c r="L19" s="6">
        <v>1.19</v>
      </c>
      <c r="M19" s="6">
        <v>0.208</v>
      </c>
      <c r="N19" s="6" t="s">
        <v>593</v>
      </c>
      <c r="O19" s="6" t="s">
        <v>494</v>
      </c>
      <c r="P19" s="6" t="s">
        <v>38</v>
      </c>
      <c r="Q19" s="5"/>
      <c r="R19" s="5"/>
    </row>
    <row r="20" s="2" customFormat="1" ht="35" customHeight="1" spans="1:18">
      <c r="A20" s="32"/>
      <c r="B20" s="6" t="s">
        <v>594</v>
      </c>
      <c r="C20" s="6" t="s">
        <v>112</v>
      </c>
      <c r="D20" s="5" t="str">
        <f t="shared" si="0"/>
        <v>男</v>
      </c>
      <c r="E20" s="33" t="s">
        <v>595</v>
      </c>
      <c r="F20" s="6" t="s">
        <v>533</v>
      </c>
      <c r="G20" s="5" t="s">
        <v>539</v>
      </c>
      <c r="H20" s="6">
        <v>5</v>
      </c>
      <c r="I20" s="6">
        <v>4</v>
      </c>
      <c r="J20" s="5" t="s">
        <v>589</v>
      </c>
      <c r="K20" s="6">
        <v>2.23</v>
      </c>
      <c r="L20" s="6">
        <v>1.19</v>
      </c>
      <c r="M20" s="6">
        <v>0.208</v>
      </c>
      <c r="N20" s="6" t="s">
        <v>596</v>
      </c>
      <c r="O20" s="6" t="s">
        <v>494</v>
      </c>
      <c r="P20" s="6"/>
      <c r="Q20" s="5" t="s">
        <v>67</v>
      </c>
      <c r="R20" s="5"/>
    </row>
    <row r="21" s="2" customFormat="1" ht="35" customHeight="1" spans="1:18">
      <c r="A21" s="32"/>
      <c r="B21" s="6" t="s">
        <v>597</v>
      </c>
      <c r="C21" s="6" t="s">
        <v>45</v>
      </c>
      <c r="D21" s="5" t="str">
        <f t="shared" si="0"/>
        <v>女</v>
      </c>
      <c r="E21" s="33" t="s">
        <v>598</v>
      </c>
      <c r="F21" s="6" t="s">
        <v>156</v>
      </c>
      <c r="G21" s="5" t="s">
        <v>539</v>
      </c>
      <c r="H21" s="6">
        <v>5</v>
      </c>
      <c r="I21" s="6">
        <v>4</v>
      </c>
      <c r="J21" s="5" t="s">
        <v>589</v>
      </c>
      <c r="K21" s="6">
        <v>2.23</v>
      </c>
      <c r="L21" s="6">
        <v>1.19</v>
      </c>
      <c r="M21" s="6">
        <v>0.208</v>
      </c>
      <c r="N21" s="6" t="s">
        <v>599</v>
      </c>
      <c r="O21" s="6" t="s">
        <v>494</v>
      </c>
      <c r="P21" s="6" t="s">
        <v>38</v>
      </c>
      <c r="Q21" s="5"/>
      <c r="R21" s="5"/>
    </row>
    <row r="22" s="2" customFormat="1" ht="35" customHeight="1" spans="1:18">
      <c r="A22" s="32">
        <v>6</v>
      </c>
      <c r="B22" s="6" t="s">
        <v>600</v>
      </c>
      <c r="C22" s="6" t="s">
        <v>31</v>
      </c>
      <c r="D22" s="5" t="str">
        <f t="shared" si="0"/>
        <v>男</v>
      </c>
      <c r="E22" s="33" t="s">
        <v>601</v>
      </c>
      <c r="F22" s="6" t="s">
        <v>602</v>
      </c>
      <c r="G22" s="5" t="s">
        <v>539</v>
      </c>
      <c r="H22" s="6">
        <v>4</v>
      </c>
      <c r="I22" s="6">
        <v>3</v>
      </c>
      <c r="J22" s="5" t="s">
        <v>492</v>
      </c>
      <c r="K22" s="6">
        <v>2.01</v>
      </c>
      <c r="L22" s="6">
        <v>0.91</v>
      </c>
      <c r="M22" s="6">
        <v>0.275</v>
      </c>
      <c r="N22" s="6" t="s">
        <v>603</v>
      </c>
      <c r="O22" s="6" t="s">
        <v>494</v>
      </c>
      <c r="P22" s="6" t="s">
        <v>38</v>
      </c>
      <c r="Q22" s="5"/>
      <c r="R22" s="5"/>
    </row>
    <row r="23" s="2" customFormat="1" ht="35" customHeight="1" spans="1:18">
      <c r="A23" s="32"/>
      <c r="B23" s="6" t="s">
        <v>604</v>
      </c>
      <c r="C23" s="6" t="s">
        <v>40</v>
      </c>
      <c r="D23" s="5" t="str">
        <f t="shared" si="0"/>
        <v>女</v>
      </c>
      <c r="E23" s="33" t="s">
        <v>605</v>
      </c>
      <c r="F23" s="6" t="s">
        <v>310</v>
      </c>
      <c r="G23" s="5" t="s">
        <v>539</v>
      </c>
      <c r="H23" s="6">
        <v>4</v>
      </c>
      <c r="I23" s="6">
        <v>3</v>
      </c>
      <c r="J23" s="5" t="s">
        <v>492</v>
      </c>
      <c r="K23" s="6">
        <v>2.01</v>
      </c>
      <c r="L23" s="6">
        <v>0.91</v>
      </c>
      <c r="M23" s="6">
        <v>0.275</v>
      </c>
      <c r="N23" s="6" t="s">
        <v>606</v>
      </c>
      <c r="O23" s="6" t="s">
        <v>494</v>
      </c>
      <c r="P23" s="6" t="s">
        <v>38</v>
      </c>
      <c r="Q23" s="5"/>
      <c r="R23" s="5"/>
    </row>
    <row r="24" s="2" customFormat="1" ht="35" customHeight="1" spans="1:18">
      <c r="A24" s="32"/>
      <c r="B24" s="6" t="s">
        <v>607</v>
      </c>
      <c r="C24" s="6" t="s">
        <v>45</v>
      </c>
      <c r="D24" s="5" t="str">
        <f t="shared" si="0"/>
        <v>女</v>
      </c>
      <c r="E24" s="33" t="s">
        <v>392</v>
      </c>
      <c r="F24" s="6" t="s">
        <v>435</v>
      </c>
      <c r="G24" s="5" t="s">
        <v>539</v>
      </c>
      <c r="H24" s="6">
        <v>4</v>
      </c>
      <c r="I24" s="6">
        <v>3</v>
      </c>
      <c r="J24" s="5" t="s">
        <v>492</v>
      </c>
      <c r="K24" s="6">
        <v>2.01</v>
      </c>
      <c r="L24" s="6">
        <v>0.91</v>
      </c>
      <c r="M24" s="6">
        <v>0.275</v>
      </c>
      <c r="N24" s="6" t="s">
        <v>608</v>
      </c>
      <c r="O24" s="6" t="s">
        <v>494</v>
      </c>
      <c r="P24" s="6" t="s">
        <v>38</v>
      </c>
      <c r="Q24" s="5"/>
      <c r="R24" s="5"/>
    </row>
    <row r="25" s="2" customFormat="1" ht="35" customHeight="1" spans="1:18">
      <c r="A25" s="34">
        <v>7</v>
      </c>
      <c r="B25" s="6" t="s">
        <v>609</v>
      </c>
      <c r="C25" s="6" t="s">
        <v>31</v>
      </c>
      <c r="D25" s="5" t="str">
        <f t="shared" si="0"/>
        <v>男</v>
      </c>
      <c r="E25" s="33" t="s">
        <v>610</v>
      </c>
      <c r="F25" s="6" t="s">
        <v>490</v>
      </c>
      <c r="G25" s="5" t="s">
        <v>539</v>
      </c>
      <c r="H25" s="6">
        <v>4</v>
      </c>
      <c r="I25" s="6">
        <v>3</v>
      </c>
      <c r="J25" s="5" t="s">
        <v>611</v>
      </c>
      <c r="K25" s="6">
        <v>1.04</v>
      </c>
      <c r="L25" s="6">
        <v>0.67</v>
      </c>
      <c r="M25" s="6">
        <v>0.06</v>
      </c>
      <c r="N25" s="6" t="s">
        <v>612</v>
      </c>
      <c r="O25" s="6" t="s">
        <v>557</v>
      </c>
      <c r="P25" s="6" t="s">
        <v>38</v>
      </c>
      <c r="Q25" s="5"/>
      <c r="R25" s="5"/>
    </row>
    <row r="26" s="2" customFormat="1" ht="35" customHeight="1" spans="1:18">
      <c r="A26" s="35"/>
      <c r="B26" s="6" t="s">
        <v>613</v>
      </c>
      <c r="C26" s="6" t="s">
        <v>40</v>
      </c>
      <c r="D26" s="5" t="str">
        <f t="shared" si="0"/>
        <v>女</v>
      </c>
      <c r="E26" s="33" t="s">
        <v>538</v>
      </c>
      <c r="F26" s="6" t="s">
        <v>614</v>
      </c>
      <c r="G26" s="5" t="s">
        <v>539</v>
      </c>
      <c r="H26" s="6">
        <v>4</v>
      </c>
      <c r="I26" s="6">
        <v>3</v>
      </c>
      <c r="J26" s="5" t="s">
        <v>611</v>
      </c>
      <c r="K26" s="6">
        <v>1.04</v>
      </c>
      <c r="L26" s="6">
        <v>0.67</v>
      </c>
      <c r="M26" s="6">
        <v>0.06</v>
      </c>
      <c r="N26" s="6" t="s">
        <v>612</v>
      </c>
      <c r="O26" s="6" t="s">
        <v>557</v>
      </c>
      <c r="P26" s="6" t="s">
        <v>38</v>
      </c>
      <c r="Q26" s="5"/>
      <c r="R26" s="5"/>
    </row>
    <row r="27" s="2" customFormat="1" ht="35" customHeight="1" spans="1:18">
      <c r="A27" s="36"/>
      <c r="B27" s="6" t="s">
        <v>615</v>
      </c>
      <c r="C27" s="6" t="s">
        <v>45</v>
      </c>
      <c r="D27" s="5" t="str">
        <f t="shared" si="0"/>
        <v>女</v>
      </c>
      <c r="E27" s="33" t="s">
        <v>616</v>
      </c>
      <c r="F27" s="6" t="s">
        <v>358</v>
      </c>
      <c r="G27" s="5" t="s">
        <v>539</v>
      </c>
      <c r="H27" s="6">
        <v>4</v>
      </c>
      <c r="I27" s="6">
        <v>3</v>
      </c>
      <c r="J27" s="5" t="s">
        <v>611</v>
      </c>
      <c r="K27" s="6">
        <v>1.04</v>
      </c>
      <c r="L27" s="6">
        <v>0.67</v>
      </c>
      <c r="M27" s="6">
        <v>0.06</v>
      </c>
      <c r="N27" s="6" t="s">
        <v>612</v>
      </c>
      <c r="O27" s="6" t="s">
        <v>557</v>
      </c>
      <c r="P27" s="6" t="s">
        <v>38</v>
      </c>
      <c r="Q27" s="5"/>
      <c r="R27" s="5"/>
    </row>
    <row r="28" s="2" customFormat="1" ht="48" customHeight="1" spans="1:18">
      <c r="A28" s="2" t="s">
        <v>481</v>
      </c>
      <c r="G28" s="3"/>
      <c r="H28" s="2" t="s">
        <v>482</v>
      </c>
      <c r="N28" s="2" t="s">
        <v>483</v>
      </c>
      <c r="Q28" s="3"/>
      <c r="R28" s="3"/>
    </row>
    <row r="29" s="2" customFormat="1" ht="38" customHeight="1" spans="1:18">
      <c r="A29" s="2" t="s">
        <v>484</v>
      </c>
      <c r="G29" s="3"/>
      <c r="H29" s="2" t="s">
        <v>484</v>
      </c>
      <c r="N29" s="2" t="s">
        <v>535</v>
      </c>
      <c r="Q29" s="3"/>
      <c r="R29" s="3"/>
    </row>
    <row r="30" s="2" customFormat="1" spans="7:18">
      <c r="G30" s="3"/>
      <c r="Q30" s="3"/>
      <c r="R30" s="3"/>
    </row>
  </sheetData>
  <mergeCells count="13">
    <mergeCell ref="A1:R1"/>
    <mergeCell ref="A28:E28"/>
    <mergeCell ref="H28:K28"/>
    <mergeCell ref="N28:P28"/>
    <mergeCell ref="A29:E29"/>
    <mergeCell ref="H29:K29"/>
    <mergeCell ref="N29:P29"/>
    <mergeCell ref="A3:A7"/>
    <mergeCell ref="A8:A10"/>
    <mergeCell ref="A11:A16"/>
    <mergeCell ref="A18:A21"/>
    <mergeCell ref="A22:A24"/>
    <mergeCell ref="A25:A27"/>
  </mergeCell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2"/>
  <sheetViews>
    <sheetView view="pageBreakPreview" zoomScale="115" zoomScaleNormal="100" workbookViewId="0">
      <selection activeCell="F10" sqref="F10"/>
    </sheetView>
  </sheetViews>
  <sheetFormatPr defaultColWidth="9" defaultRowHeight="35" customHeight="1"/>
  <cols>
    <col min="1" max="1" width="4.25" style="14" customWidth="1"/>
    <col min="2" max="2" width="7" style="14" customWidth="1"/>
    <col min="3" max="3" width="6.5" style="14" customWidth="1"/>
    <col min="4" max="4" width="4.25" style="14" customWidth="1"/>
    <col min="5" max="5" width="8.25" style="14" customWidth="1"/>
    <col min="6" max="6" width="19.5" style="14" customWidth="1"/>
    <col min="7" max="7" width="13.625" style="15" customWidth="1"/>
    <col min="8" max="8" width="7.50833333333333" style="14" customWidth="1"/>
    <col min="9" max="9" width="9.05833333333333" style="14" customWidth="1"/>
    <col min="10" max="10" width="26.125" style="15" customWidth="1"/>
    <col min="11" max="11" width="7.5" style="14" customWidth="1"/>
    <col min="12" max="12" width="6.75" style="14" customWidth="1"/>
    <col min="13" max="13" width="8.25" style="14" customWidth="1"/>
    <col min="14" max="14" width="13" style="14" customWidth="1"/>
    <col min="15" max="15" width="12" style="14" customWidth="1"/>
    <col min="16" max="16" width="7.96666666666667" style="14" customWidth="1"/>
    <col min="17" max="17" width="8.11666666666667" style="15" customWidth="1"/>
    <col min="18" max="18" width="10.5" style="15" customWidth="1"/>
    <col min="19" max="16384" width="9" style="14"/>
  </cols>
  <sheetData>
    <row r="1" ht="36" customHeight="1" spans="1:18">
      <c r="A1" s="16" t="s">
        <v>617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="12" customFormat="1" ht="67" customHeight="1" spans="1:18">
      <c r="A2" s="17" t="s">
        <v>1</v>
      </c>
      <c r="B2" s="17" t="s">
        <v>13</v>
      </c>
      <c r="C2" s="18" t="s">
        <v>486</v>
      </c>
      <c r="D2" s="18" t="s">
        <v>15</v>
      </c>
      <c r="E2" s="18" t="s">
        <v>16</v>
      </c>
      <c r="F2" s="18" t="s">
        <v>17</v>
      </c>
      <c r="G2" s="18" t="s">
        <v>18</v>
      </c>
      <c r="H2" s="18" t="s">
        <v>19</v>
      </c>
      <c r="I2" s="17" t="s">
        <v>20</v>
      </c>
      <c r="J2" s="17" t="s">
        <v>21</v>
      </c>
      <c r="K2" s="17" t="s">
        <v>22</v>
      </c>
      <c r="L2" s="17" t="s">
        <v>23</v>
      </c>
      <c r="M2" s="17" t="s">
        <v>24</v>
      </c>
      <c r="N2" s="17" t="s">
        <v>25</v>
      </c>
      <c r="O2" s="17" t="s">
        <v>26</v>
      </c>
      <c r="P2" s="17" t="s">
        <v>618</v>
      </c>
      <c r="Q2" s="18" t="s">
        <v>487</v>
      </c>
      <c r="R2" s="18" t="s">
        <v>29</v>
      </c>
    </row>
    <row r="3" ht="30" customHeight="1" spans="1:18">
      <c r="A3" s="20">
        <v>1</v>
      </c>
      <c r="B3" s="19" t="s">
        <v>619</v>
      </c>
      <c r="C3" s="19" t="s">
        <v>31</v>
      </c>
      <c r="D3" s="21" t="str">
        <f>IF(MOD(MID(F3,17,1),2)=1,"男","女")</f>
        <v>男</v>
      </c>
      <c r="E3" s="29" t="s">
        <v>620</v>
      </c>
      <c r="F3" s="19" t="s">
        <v>378</v>
      </c>
      <c r="G3" s="18" t="s">
        <v>621</v>
      </c>
      <c r="H3" s="19">
        <v>10</v>
      </c>
      <c r="I3" s="19">
        <v>6</v>
      </c>
      <c r="J3" s="18" t="s">
        <v>622</v>
      </c>
      <c r="K3" s="19">
        <v>1.93</v>
      </c>
      <c r="L3" s="19">
        <v>0.3</v>
      </c>
      <c r="M3" s="19">
        <v>0.163</v>
      </c>
      <c r="N3" s="19" t="s">
        <v>623</v>
      </c>
      <c r="O3" s="19" t="s">
        <v>624</v>
      </c>
      <c r="P3" s="19"/>
      <c r="Q3" s="19" t="s">
        <v>67</v>
      </c>
      <c r="R3" s="18"/>
    </row>
    <row r="4" ht="30" customHeight="1" spans="1:18">
      <c r="A4" s="20"/>
      <c r="B4" s="19" t="s">
        <v>625</v>
      </c>
      <c r="C4" s="19" t="s">
        <v>40</v>
      </c>
      <c r="D4" s="21" t="str">
        <f t="shared" ref="D4:D38" si="0">IF(MOD(MID(F4,17,1),2)=1,"男","女")</f>
        <v>女</v>
      </c>
      <c r="E4" s="29" t="s">
        <v>626</v>
      </c>
      <c r="F4" s="19" t="s">
        <v>627</v>
      </c>
      <c r="G4" s="18" t="s">
        <v>621</v>
      </c>
      <c r="H4" s="19">
        <v>10</v>
      </c>
      <c r="I4" s="19">
        <v>6</v>
      </c>
      <c r="J4" s="18" t="s">
        <v>622</v>
      </c>
      <c r="K4" s="19">
        <v>1.93</v>
      </c>
      <c r="L4" s="19">
        <v>0.3</v>
      </c>
      <c r="M4" s="19">
        <v>0.163</v>
      </c>
      <c r="N4" s="19" t="s">
        <v>628</v>
      </c>
      <c r="O4" s="19" t="s">
        <v>624</v>
      </c>
      <c r="P4" s="19" t="s">
        <v>38</v>
      </c>
      <c r="Q4" s="18"/>
      <c r="R4" s="18"/>
    </row>
    <row r="5" ht="30" customHeight="1" spans="1:18">
      <c r="A5" s="20"/>
      <c r="B5" s="19" t="s">
        <v>629</v>
      </c>
      <c r="C5" s="19" t="s">
        <v>54</v>
      </c>
      <c r="D5" s="21" t="str">
        <f t="shared" si="0"/>
        <v>男</v>
      </c>
      <c r="E5" s="29" t="s">
        <v>630</v>
      </c>
      <c r="F5" s="19" t="s">
        <v>290</v>
      </c>
      <c r="G5" s="18" t="s">
        <v>621</v>
      </c>
      <c r="H5" s="19">
        <v>10</v>
      </c>
      <c r="I5" s="19">
        <v>6</v>
      </c>
      <c r="J5" s="18" t="s">
        <v>622</v>
      </c>
      <c r="K5" s="19">
        <v>1.93</v>
      </c>
      <c r="L5" s="19">
        <v>0.3</v>
      </c>
      <c r="M5" s="19">
        <v>0.163</v>
      </c>
      <c r="N5" s="19" t="s">
        <v>623</v>
      </c>
      <c r="O5" s="19" t="s">
        <v>624</v>
      </c>
      <c r="P5" s="19" t="s">
        <v>38</v>
      </c>
      <c r="Q5" s="18"/>
      <c r="R5" s="18"/>
    </row>
    <row r="6" ht="30" customHeight="1" spans="1:18">
      <c r="A6" s="20"/>
      <c r="B6" s="19" t="s">
        <v>631</v>
      </c>
      <c r="C6" s="19" t="s">
        <v>83</v>
      </c>
      <c r="D6" s="21" t="str">
        <f t="shared" si="0"/>
        <v>女</v>
      </c>
      <c r="E6" s="29" t="s">
        <v>632</v>
      </c>
      <c r="F6" s="19" t="s">
        <v>633</v>
      </c>
      <c r="G6" s="18" t="s">
        <v>621</v>
      </c>
      <c r="H6" s="19">
        <v>10</v>
      </c>
      <c r="I6" s="19">
        <v>6</v>
      </c>
      <c r="J6" s="18" t="s">
        <v>622</v>
      </c>
      <c r="K6" s="19">
        <v>1.93</v>
      </c>
      <c r="L6" s="19">
        <v>0.3</v>
      </c>
      <c r="M6" s="19">
        <v>0.163</v>
      </c>
      <c r="N6" s="19" t="s">
        <v>623</v>
      </c>
      <c r="O6" s="19" t="s">
        <v>624</v>
      </c>
      <c r="P6" s="19" t="s">
        <v>38</v>
      </c>
      <c r="Q6" s="18"/>
      <c r="R6" s="18"/>
    </row>
    <row r="7" ht="30" customHeight="1" spans="1:18">
      <c r="A7" s="20"/>
      <c r="B7" s="19" t="s">
        <v>634</v>
      </c>
      <c r="C7" s="19" t="s">
        <v>498</v>
      </c>
      <c r="D7" s="21" t="str">
        <f t="shared" si="0"/>
        <v>男</v>
      </c>
      <c r="E7" s="29" t="s">
        <v>383</v>
      </c>
      <c r="F7" s="19" t="s">
        <v>60</v>
      </c>
      <c r="G7" s="18" t="s">
        <v>621</v>
      </c>
      <c r="H7" s="19">
        <v>10</v>
      </c>
      <c r="I7" s="19">
        <v>6</v>
      </c>
      <c r="J7" s="18" t="s">
        <v>622</v>
      </c>
      <c r="K7" s="19">
        <v>1.93</v>
      </c>
      <c r="L7" s="19">
        <v>0.3</v>
      </c>
      <c r="M7" s="19">
        <v>0.163</v>
      </c>
      <c r="N7" s="19" t="s">
        <v>635</v>
      </c>
      <c r="O7" s="19" t="s">
        <v>624</v>
      </c>
      <c r="P7" s="19" t="s">
        <v>38</v>
      </c>
      <c r="Q7" s="18"/>
      <c r="R7" s="18"/>
    </row>
    <row r="8" s="13" customFormat="1" ht="30" customHeight="1" spans="1:18">
      <c r="A8" s="20"/>
      <c r="B8" s="20" t="s">
        <v>636</v>
      </c>
      <c r="C8" s="20" t="s">
        <v>501</v>
      </c>
      <c r="D8" s="21" t="str">
        <f t="shared" si="0"/>
        <v>女</v>
      </c>
      <c r="E8" s="29" t="s">
        <v>637</v>
      </c>
      <c r="F8" s="20" t="s">
        <v>638</v>
      </c>
      <c r="G8" s="21" t="s">
        <v>621</v>
      </c>
      <c r="H8" s="20">
        <v>10</v>
      </c>
      <c r="I8" s="20">
        <v>6</v>
      </c>
      <c r="J8" s="21" t="s">
        <v>622</v>
      </c>
      <c r="K8" s="20">
        <v>1.93</v>
      </c>
      <c r="L8" s="20">
        <v>0.3</v>
      </c>
      <c r="M8" s="20">
        <v>0.163</v>
      </c>
      <c r="N8" s="20" t="s">
        <v>635</v>
      </c>
      <c r="O8" s="20" t="s">
        <v>624</v>
      </c>
      <c r="P8" s="19" t="s">
        <v>38</v>
      </c>
      <c r="Q8" s="21"/>
      <c r="R8" s="21"/>
    </row>
    <row r="9" ht="30" customHeight="1" spans="1:18">
      <c r="A9" s="19">
        <v>2</v>
      </c>
      <c r="B9" s="19" t="s">
        <v>639</v>
      </c>
      <c r="C9" s="19" t="s">
        <v>31</v>
      </c>
      <c r="D9" s="21" t="str">
        <f t="shared" si="0"/>
        <v>男</v>
      </c>
      <c r="E9" s="29" t="s">
        <v>328</v>
      </c>
      <c r="F9" s="19" t="s">
        <v>252</v>
      </c>
      <c r="G9" s="18" t="s">
        <v>621</v>
      </c>
      <c r="H9" s="19">
        <v>8</v>
      </c>
      <c r="I9" s="19">
        <v>6</v>
      </c>
      <c r="J9" s="18" t="s">
        <v>561</v>
      </c>
      <c r="K9" s="19">
        <v>1.92</v>
      </c>
      <c r="L9" s="19">
        <v>0.7</v>
      </c>
      <c r="M9" s="19">
        <v>0.1525</v>
      </c>
      <c r="N9" s="19" t="s">
        <v>640</v>
      </c>
      <c r="O9" s="19" t="s">
        <v>624</v>
      </c>
      <c r="P9" s="19" t="s">
        <v>38</v>
      </c>
      <c r="Q9" s="18"/>
      <c r="R9" s="18"/>
    </row>
    <row r="10" ht="30" customHeight="1" spans="1:18">
      <c r="A10" s="19"/>
      <c r="B10" s="19" t="s">
        <v>641</v>
      </c>
      <c r="C10" s="19" t="s">
        <v>40</v>
      </c>
      <c r="D10" s="21" t="str">
        <f t="shared" si="0"/>
        <v>女</v>
      </c>
      <c r="E10" s="29" t="s">
        <v>642</v>
      </c>
      <c r="F10" s="19" t="s">
        <v>138</v>
      </c>
      <c r="G10" s="18" t="s">
        <v>621</v>
      </c>
      <c r="H10" s="19">
        <v>8</v>
      </c>
      <c r="I10" s="19">
        <v>6</v>
      </c>
      <c r="J10" s="18" t="s">
        <v>561</v>
      </c>
      <c r="K10" s="19">
        <v>1.92</v>
      </c>
      <c r="L10" s="19">
        <v>0.7</v>
      </c>
      <c r="M10" s="19">
        <v>0.1525</v>
      </c>
      <c r="N10" s="19" t="s">
        <v>640</v>
      </c>
      <c r="O10" s="19" t="s">
        <v>624</v>
      </c>
      <c r="P10" s="19" t="s">
        <v>38</v>
      </c>
      <c r="Q10" s="18"/>
      <c r="R10" s="18"/>
    </row>
    <row r="11" ht="30" customHeight="1" spans="1:18">
      <c r="A11" s="19"/>
      <c r="B11" s="19" t="s">
        <v>643</v>
      </c>
      <c r="C11" s="19" t="s">
        <v>116</v>
      </c>
      <c r="D11" s="21" t="str">
        <f t="shared" si="0"/>
        <v>女</v>
      </c>
      <c r="E11" s="29" t="s">
        <v>420</v>
      </c>
      <c r="F11" s="19" t="s">
        <v>644</v>
      </c>
      <c r="G11" s="18" t="s">
        <v>621</v>
      </c>
      <c r="H11" s="19">
        <v>8</v>
      </c>
      <c r="I11" s="19">
        <v>6</v>
      </c>
      <c r="J11" s="18" t="s">
        <v>561</v>
      </c>
      <c r="K11" s="19">
        <v>1.92</v>
      </c>
      <c r="L11" s="19">
        <v>0.7</v>
      </c>
      <c r="M11" s="19">
        <v>0.1525</v>
      </c>
      <c r="N11" s="19" t="s">
        <v>640</v>
      </c>
      <c r="O11" s="19" t="s">
        <v>624</v>
      </c>
      <c r="P11" s="19"/>
      <c r="Q11" s="19" t="s">
        <v>67</v>
      </c>
      <c r="R11" s="18"/>
    </row>
    <row r="12" ht="30" customHeight="1" spans="1:18">
      <c r="A12" s="19"/>
      <c r="B12" s="19" t="s">
        <v>645</v>
      </c>
      <c r="C12" s="19" t="s">
        <v>112</v>
      </c>
      <c r="D12" s="21" t="str">
        <f t="shared" si="0"/>
        <v>男</v>
      </c>
      <c r="E12" s="29" t="s">
        <v>646</v>
      </c>
      <c r="F12" s="19" t="s">
        <v>647</v>
      </c>
      <c r="G12" s="18" t="s">
        <v>621</v>
      </c>
      <c r="H12" s="19">
        <v>8</v>
      </c>
      <c r="I12" s="19">
        <v>6</v>
      </c>
      <c r="J12" s="18" t="s">
        <v>561</v>
      </c>
      <c r="K12" s="19">
        <v>1.92</v>
      </c>
      <c r="L12" s="19">
        <v>0.7</v>
      </c>
      <c r="M12" s="19">
        <v>0.1525</v>
      </c>
      <c r="N12" s="19" t="s">
        <v>640</v>
      </c>
      <c r="O12" s="19" t="s">
        <v>624</v>
      </c>
      <c r="P12" s="19"/>
      <c r="Q12" s="19" t="s">
        <v>67</v>
      </c>
      <c r="R12" s="18"/>
    </row>
    <row r="13" ht="30" customHeight="1" spans="1:18">
      <c r="A13" s="19"/>
      <c r="B13" s="19" t="s">
        <v>648</v>
      </c>
      <c r="C13" s="19" t="s">
        <v>112</v>
      </c>
      <c r="D13" s="21" t="str">
        <f t="shared" si="0"/>
        <v>男</v>
      </c>
      <c r="E13" s="29" t="s">
        <v>649</v>
      </c>
      <c r="F13" s="19" t="s">
        <v>152</v>
      </c>
      <c r="G13" s="18" t="s">
        <v>621</v>
      </c>
      <c r="H13" s="19">
        <v>8</v>
      </c>
      <c r="I13" s="19">
        <v>6</v>
      </c>
      <c r="J13" s="18" t="s">
        <v>561</v>
      </c>
      <c r="K13" s="19">
        <v>1.92</v>
      </c>
      <c r="L13" s="19">
        <v>0.7</v>
      </c>
      <c r="M13" s="19">
        <v>0.1525</v>
      </c>
      <c r="N13" s="19" t="s">
        <v>640</v>
      </c>
      <c r="O13" s="19" t="s">
        <v>624</v>
      </c>
      <c r="P13" s="19" t="s">
        <v>38</v>
      </c>
      <c r="Q13" s="18"/>
      <c r="R13" s="18"/>
    </row>
    <row r="14" ht="30" customHeight="1" spans="1:18">
      <c r="A14" s="19"/>
      <c r="B14" s="19" t="s">
        <v>650</v>
      </c>
      <c r="C14" s="19" t="s">
        <v>116</v>
      </c>
      <c r="D14" s="21" t="str">
        <f t="shared" si="0"/>
        <v>女</v>
      </c>
      <c r="E14" s="29" t="s">
        <v>651</v>
      </c>
      <c r="F14" s="19" t="s">
        <v>652</v>
      </c>
      <c r="G14" s="18" t="s">
        <v>621</v>
      </c>
      <c r="H14" s="19">
        <v>8</v>
      </c>
      <c r="I14" s="19">
        <v>6</v>
      </c>
      <c r="J14" s="18" t="s">
        <v>561</v>
      </c>
      <c r="K14" s="19">
        <v>1.92</v>
      </c>
      <c r="L14" s="19">
        <v>0.7</v>
      </c>
      <c r="M14" s="19">
        <v>0.1525</v>
      </c>
      <c r="N14" s="19" t="s">
        <v>640</v>
      </c>
      <c r="O14" s="19" t="s">
        <v>624</v>
      </c>
      <c r="P14" s="19"/>
      <c r="Q14" s="19" t="s">
        <v>67</v>
      </c>
      <c r="R14" s="18"/>
    </row>
    <row r="15" ht="34" customHeight="1" spans="1:18">
      <c r="A15" s="19">
        <v>3</v>
      </c>
      <c r="B15" s="19" t="s">
        <v>653</v>
      </c>
      <c r="C15" s="19" t="s">
        <v>31</v>
      </c>
      <c r="D15" s="21" t="str">
        <f t="shared" si="0"/>
        <v>男</v>
      </c>
      <c r="E15" s="29" t="s">
        <v>177</v>
      </c>
      <c r="F15" s="19" t="s">
        <v>654</v>
      </c>
      <c r="G15" s="18" t="s">
        <v>621</v>
      </c>
      <c r="H15" s="19">
        <v>7</v>
      </c>
      <c r="I15" s="19">
        <v>5</v>
      </c>
      <c r="J15" s="18" t="s">
        <v>561</v>
      </c>
      <c r="K15" s="19">
        <v>2.4</v>
      </c>
      <c r="L15" s="19">
        <v>1.04</v>
      </c>
      <c r="M15" s="19">
        <v>0.17</v>
      </c>
      <c r="N15" s="19" t="s">
        <v>655</v>
      </c>
      <c r="O15" s="19" t="s">
        <v>624</v>
      </c>
      <c r="P15" s="19" t="s">
        <v>38</v>
      </c>
      <c r="Q15" s="18"/>
      <c r="R15" s="18"/>
    </row>
    <row r="16" ht="36" customHeight="1" spans="1:18">
      <c r="A16" s="19"/>
      <c r="B16" s="19" t="s">
        <v>656</v>
      </c>
      <c r="C16" s="19" t="s">
        <v>40</v>
      </c>
      <c r="D16" s="21" t="str">
        <f t="shared" si="0"/>
        <v>女</v>
      </c>
      <c r="E16" s="29" t="s">
        <v>432</v>
      </c>
      <c r="F16" s="19" t="s">
        <v>216</v>
      </c>
      <c r="G16" s="18" t="s">
        <v>621</v>
      </c>
      <c r="H16" s="19">
        <v>7</v>
      </c>
      <c r="I16" s="19">
        <v>5</v>
      </c>
      <c r="J16" s="18" t="s">
        <v>561</v>
      </c>
      <c r="K16" s="19">
        <v>2.4</v>
      </c>
      <c r="L16" s="19">
        <v>1.04</v>
      </c>
      <c r="M16" s="19">
        <v>0.17</v>
      </c>
      <c r="N16" s="19" t="s">
        <v>655</v>
      </c>
      <c r="O16" s="19" t="s">
        <v>624</v>
      </c>
      <c r="P16" s="19"/>
      <c r="Q16" s="19" t="s">
        <v>67</v>
      </c>
      <c r="R16" s="18"/>
    </row>
    <row r="17" ht="37" customHeight="1" spans="1:18">
      <c r="A17" s="19"/>
      <c r="B17" s="19" t="s">
        <v>657</v>
      </c>
      <c r="C17" s="19" t="s">
        <v>112</v>
      </c>
      <c r="D17" s="21" t="str">
        <f t="shared" si="0"/>
        <v>男</v>
      </c>
      <c r="E17" s="29" t="s">
        <v>658</v>
      </c>
      <c r="F17" s="19" t="s">
        <v>174</v>
      </c>
      <c r="G17" s="18" t="s">
        <v>621</v>
      </c>
      <c r="H17" s="19">
        <v>7</v>
      </c>
      <c r="I17" s="19">
        <v>5</v>
      </c>
      <c r="J17" s="18" t="s">
        <v>561</v>
      </c>
      <c r="K17" s="19">
        <v>2.4</v>
      </c>
      <c r="L17" s="19">
        <v>1.04</v>
      </c>
      <c r="M17" s="19">
        <v>0.17</v>
      </c>
      <c r="N17" s="19" t="s">
        <v>659</v>
      </c>
      <c r="O17" s="19" t="s">
        <v>624</v>
      </c>
      <c r="P17" s="19"/>
      <c r="Q17" s="19" t="s">
        <v>67</v>
      </c>
      <c r="R17" s="18"/>
    </row>
    <row r="18" ht="34" customHeight="1" spans="1:18">
      <c r="A18" s="19"/>
      <c r="B18" s="19" t="s">
        <v>660</v>
      </c>
      <c r="C18" s="19" t="s">
        <v>116</v>
      </c>
      <c r="D18" s="21" t="str">
        <f t="shared" si="0"/>
        <v>女</v>
      </c>
      <c r="E18" s="29" t="s">
        <v>661</v>
      </c>
      <c r="F18" s="19" t="s">
        <v>662</v>
      </c>
      <c r="G18" s="18" t="s">
        <v>621</v>
      </c>
      <c r="H18" s="19">
        <v>7</v>
      </c>
      <c r="I18" s="19">
        <v>5</v>
      </c>
      <c r="J18" s="18" t="s">
        <v>561</v>
      </c>
      <c r="K18" s="19">
        <v>2.4</v>
      </c>
      <c r="L18" s="19">
        <v>1.04</v>
      </c>
      <c r="M18" s="19">
        <v>0.17</v>
      </c>
      <c r="N18" s="19" t="s">
        <v>663</v>
      </c>
      <c r="O18" s="19" t="s">
        <v>624</v>
      </c>
      <c r="P18" s="19"/>
      <c r="Q18" s="19" t="s">
        <v>67</v>
      </c>
      <c r="R18" s="18"/>
    </row>
    <row r="19" ht="38" customHeight="1" spans="1:18">
      <c r="A19" s="19"/>
      <c r="B19" s="19" t="s">
        <v>664</v>
      </c>
      <c r="C19" s="19" t="s">
        <v>45</v>
      </c>
      <c r="D19" s="21" t="str">
        <f t="shared" si="0"/>
        <v>女</v>
      </c>
      <c r="E19" s="29" t="s">
        <v>315</v>
      </c>
      <c r="F19" s="19" t="s">
        <v>358</v>
      </c>
      <c r="G19" s="18" t="s">
        <v>621</v>
      </c>
      <c r="H19" s="19">
        <v>7</v>
      </c>
      <c r="I19" s="19">
        <v>5</v>
      </c>
      <c r="J19" s="18" t="s">
        <v>561</v>
      </c>
      <c r="K19" s="19">
        <v>2.4</v>
      </c>
      <c r="L19" s="19">
        <v>1.04</v>
      </c>
      <c r="M19" s="19">
        <v>0.17</v>
      </c>
      <c r="N19" s="19" t="s">
        <v>665</v>
      </c>
      <c r="O19" s="19" t="s">
        <v>624</v>
      </c>
      <c r="P19" s="19"/>
      <c r="Q19" s="19" t="s">
        <v>67</v>
      </c>
      <c r="R19" s="18"/>
    </row>
    <row r="20" customHeight="1" spans="1:18">
      <c r="A20" s="19">
        <v>4</v>
      </c>
      <c r="B20" s="19" t="s">
        <v>666</v>
      </c>
      <c r="C20" s="19" t="s">
        <v>31</v>
      </c>
      <c r="D20" s="21" t="str">
        <f t="shared" si="0"/>
        <v>男</v>
      </c>
      <c r="E20" s="29" t="s">
        <v>667</v>
      </c>
      <c r="F20" s="19" t="s">
        <v>160</v>
      </c>
      <c r="G20" s="18" t="s">
        <v>621</v>
      </c>
      <c r="H20" s="19">
        <v>7</v>
      </c>
      <c r="I20" s="19">
        <v>5</v>
      </c>
      <c r="J20" s="18" t="s">
        <v>561</v>
      </c>
      <c r="K20" s="19">
        <v>1.93</v>
      </c>
      <c r="L20" s="19">
        <v>0.05</v>
      </c>
      <c r="M20" s="19">
        <v>0.2685</v>
      </c>
      <c r="N20" s="19" t="s">
        <v>668</v>
      </c>
      <c r="O20" s="19" t="s">
        <v>624</v>
      </c>
      <c r="P20" s="19" t="s">
        <v>38</v>
      </c>
      <c r="Q20" s="18"/>
      <c r="R20" s="18"/>
    </row>
    <row r="21" ht="32" customHeight="1" spans="1:18">
      <c r="A21" s="19"/>
      <c r="B21" s="19" t="s">
        <v>669</v>
      </c>
      <c r="C21" s="19" t="s">
        <v>40</v>
      </c>
      <c r="D21" s="21" t="str">
        <f t="shared" si="0"/>
        <v>女</v>
      </c>
      <c r="E21" s="29" t="s">
        <v>670</v>
      </c>
      <c r="F21" s="19" t="s">
        <v>75</v>
      </c>
      <c r="G21" s="18" t="s">
        <v>621</v>
      </c>
      <c r="H21" s="19">
        <v>7</v>
      </c>
      <c r="I21" s="19">
        <v>5</v>
      </c>
      <c r="J21" s="18" t="s">
        <v>561</v>
      </c>
      <c r="K21" s="19">
        <v>1.93</v>
      </c>
      <c r="L21" s="19">
        <v>0.05</v>
      </c>
      <c r="M21" s="19">
        <v>0.2685</v>
      </c>
      <c r="N21" s="19" t="s">
        <v>668</v>
      </c>
      <c r="O21" s="19" t="s">
        <v>624</v>
      </c>
      <c r="P21" s="19" t="s">
        <v>38</v>
      </c>
      <c r="Q21" s="18"/>
      <c r="R21" s="18"/>
    </row>
    <row r="22" ht="32" customHeight="1" spans="1:18">
      <c r="A22" s="19"/>
      <c r="B22" s="19" t="s">
        <v>671</v>
      </c>
      <c r="C22" s="19" t="s">
        <v>112</v>
      </c>
      <c r="D22" s="21" t="str">
        <f t="shared" si="0"/>
        <v>男</v>
      </c>
      <c r="E22" s="29" t="s">
        <v>404</v>
      </c>
      <c r="F22" s="19" t="s">
        <v>672</v>
      </c>
      <c r="G22" s="18" t="s">
        <v>621</v>
      </c>
      <c r="H22" s="19">
        <v>7</v>
      </c>
      <c r="I22" s="19">
        <v>5</v>
      </c>
      <c r="J22" s="18" t="s">
        <v>561</v>
      </c>
      <c r="K22" s="19">
        <v>1.93</v>
      </c>
      <c r="L22" s="19">
        <v>0.05</v>
      </c>
      <c r="M22" s="19">
        <v>0.2685</v>
      </c>
      <c r="N22" s="19" t="s">
        <v>673</v>
      </c>
      <c r="O22" s="19" t="s">
        <v>624</v>
      </c>
      <c r="P22" s="19" t="s">
        <v>38</v>
      </c>
      <c r="Q22" s="18"/>
      <c r="R22" s="18"/>
    </row>
    <row r="23" customHeight="1" spans="1:18">
      <c r="A23" s="19"/>
      <c r="B23" s="19" t="s">
        <v>674</v>
      </c>
      <c r="C23" s="19" t="s">
        <v>45</v>
      </c>
      <c r="D23" s="21" t="str">
        <f t="shared" si="0"/>
        <v>女</v>
      </c>
      <c r="E23" s="29" t="s">
        <v>675</v>
      </c>
      <c r="F23" s="19" t="s">
        <v>110</v>
      </c>
      <c r="G23" s="18" t="s">
        <v>621</v>
      </c>
      <c r="H23" s="19">
        <v>7</v>
      </c>
      <c r="I23" s="19">
        <v>5</v>
      </c>
      <c r="J23" s="18" t="s">
        <v>561</v>
      </c>
      <c r="K23" s="19">
        <v>1.93</v>
      </c>
      <c r="L23" s="19">
        <v>0.05</v>
      </c>
      <c r="M23" s="19">
        <v>0.2685</v>
      </c>
      <c r="N23" s="19" t="s">
        <v>673</v>
      </c>
      <c r="O23" s="19" t="s">
        <v>624</v>
      </c>
      <c r="P23" s="19"/>
      <c r="Q23" s="19" t="s">
        <v>67</v>
      </c>
      <c r="R23" s="18"/>
    </row>
    <row r="24" customHeight="1" spans="1:18">
      <c r="A24" s="19"/>
      <c r="B24" s="19" t="s">
        <v>676</v>
      </c>
      <c r="C24" s="19" t="s">
        <v>116</v>
      </c>
      <c r="D24" s="21" t="str">
        <f t="shared" si="0"/>
        <v>女</v>
      </c>
      <c r="E24" s="29" t="s">
        <v>677</v>
      </c>
      <c r="F24" s="19" t="s">
        <v>678</v>
      </c>
      <c r="G24" s="18" t="s">
        <v>621</v>
      </c>
      <c r="H24" s="19">
        <v>7</v>
      </c>
      <c r="I24" s="19">
        <v>5</v>
      </c>
      <c r="J24" s="18" t="s">
        <v>561</v>
      </c>
      <c r="K24" s="19">
        <v>1.93</v>
      </c>
      <c r="L24" s="19">
        <v>0.05</v>
      </c>
      <c r="M24" s="19">
        <v>0.2685</v>
      </c>
      <c r="N24" s="19" t="s">
        <v>673</v>
      </c>
      <c r="O24" s="19" t="s">
        <v>624</v>
      </c>
      <c r="P24" s="19"/>
      <c r="Q24" s="19" t="s">
        <v>67</v>
      </c>
      <c r="R24" s="18"/>
    </row>
    <row r="25" s="13" customFormat="1" ht="43" customHeight="1" spans="1:18">
      <c r="A25" s="20">
        <v>5</v>
      </c>
      <c r="B25" s="20" t="s">
        <v>679</v>
      </c>
      <c r="C25" s="20" t="s">
        <v>31</v>
      </c>
      <c r="D25" s="21" t="str">
        <f t="shared" si="0"/>
        <v>男</v>
      </c>
      <c r="E25" s="29" t="s">
        <v>680</v>
      </c>
      <c r="F25" s="20" t="s">
        <v>160</v>
      </c>
      <c r="G25" s="21" t="s">
        <v>621</v>
      </c>
      <c r="H25" s="20">
        <v>4</v>
      </c>
      <c r="I25" s="20">
        <v>4</v>
      </c>
      <c r="J25" s="21" t="s">
        <v>681</v>
      </c>
      <c r="K25" s="20">
        <v>0.96</v>
      </c>
      <c r="L25" s="20">
        <v>0.12</v>
      </c>
      <c r="M25" s="20">
        <v>0.21</v>
      </c>
      <c r="N25" s="20" t="s">
        <v>682</v>
      </c>
      <c r="O25" s="20" t="s">
        <v>586</v>
      </c>
      <c r="P25" s="19" t="s">
        <v>38</v>
      </c>
      <c r="Q25" s="21"/>
      <c r="R25" s="21"/>
    </row>
    <row r="26" s="13" customFormat="1" ht="43" customHeight="1" spans="1:18">
      <c r="A26" s="20"/>
      <c r="B26" s="20" t="s">
        <v>683</v>
      </c>
      <c r="C26" s="20" t="s">
        <v>45</v>
      </c>
      <c r="D26" s="21" t="str">
        <f t="shared" si="0"/>
        <v>女</v>
      </c>
      <c r="E26" s="29" t="s">
        <v>684</v>
      </c>
      <c r="F26" s="20" t="s">
        <v>386</v>
      </c>
      <c r="G26" s="21" t="s">
        <v>621</v>
      </c>
      <c r="H26" s="20">
        <v>4</v>
      </c>
      <c r="I26" s="20">
        <v>4</v>
      </c>
      <c r="J26" s="21" t="s">
        <v>681</v>
      </c>
      <c r="K26" s="20">
        <v>0.96</v>
      </c>
      <c r="L26" s="20">
        <v>0.12</v>
      </c>
      <c r="M26" s="20">
        <v>0.21</v>
      </c>
      <c r="N26" s="20" t="s">
        <v>682</v>
      </c>
      <c r="O26" s="20" t="s">
        <v>586</v>
      </c>
      <c r="P26" s="19" t="s">
        <v>38</v>
      </c>
      <c r="Q26" s="21"/>
      <c r="R26" s="21"/>
    </row>
    <row r="27" s="13" customFormat="1" ht="43" customHeight="1" spans="1:18">
      <c r="A27" s="20"/>
      <c r="B27" s="20" t="s">
        <v>685</v>
      </c>
      <c r="C27" s="20" t="s">
        <v>40</v>
      </c>
      <c r="D27" s="21" t="str">
        <f t="shared" si="0"/>
        <v>女</v>
      </c>
      <c r="E27" s="29" t="s">
        <v>686</v>
      </c>
      <c r="F27" s="20" t="s">
        <v>687</v>
      </c>
      <c r="G27" s="21" t="s">
        <v>621</v>
      </c>
      <c r="H27" s="20">
        <v>4</v>
      </c>
      <c r="I27" s="20">
        <v>4</v>
      </c>
      <c r="J27" s="21" t="s">
        <v>681</v>
      </c>
      <c r="K27" s="20">
        <v>0.96</v>
      </c>
      <c r="L27" s="20">
        <v>0.12</v>
      </c>
      <c r="M27" s="20">
        <v>0.21</v>
      </c>
      <c r="N27" s="20" t="s">
        <v>682</v>
      </c>
      <c r="O27" s="20" t="s">
        <v>586</v>
      </c>
      <c r="P27" s="19" t="s">
        <v>38</v>
      </c>
      <c r="Q27" s="21"/>
      <c r="R27" s="21"/>
    </row>
    <row r="28" s="13" customFormat="1" ht="41" customHeight="1" spans="1:18">
      <c r="A28" s="20"/>
      <c r="B28" s="20" t="s">
        <v>688</v>
      </c>
      <c r="C28" s="20" t="s">
        <v>689</v>
      </c>
      <c r="D28" s="21" t="str">
        <f t="shared" si="0"/>
        <v>男</v>
      </c>
      <c r="E28" s="29" t="s">
        <v>690</v>
      </c>
      <c r="F28" s="20" t="s">
        <v>691</v>
      </c>
      <c r="G28" s="21" t="s">
        <v>621</v>
      </c>
      <c r="H28" s="20">
        <v>4</v>
      </c>
      <c r="I28" s="20">
        <v>4</v>
      </c>
      <c r="J28" s="21" t="s">
        <v>681</v>
      </c>
      <c r="K28" s="20">
        <v>0.96</v>
      </c>
      <c r="L28" s="20">
        <v>0.12</v>
      </c>
      <c r="M28" s="20">
        <v>0.21</v>
      </c>
      <c r="N28" s="20" t="s">
        <v>682</v>
      </c>
      <c r="O28" s="20" t="s">
        <v>586</v>
      </c>
      <c r="P28" s="19" t="s">
        <v>38</v>
      </c>
      <c r="Q28" s="21"/>
      <c r="R28" s="21"/>
    </row>
    <row r="29" s="13" customFormat="1" ht="54" customHeight="1" spans="1:18">
      <c r="A29" s="20">
        <v>6</v>
      </c>
      <c r="B29" s="20" t="s">
        <v>692</v>
      </c>
      <c r="C29" s="20" t="s">
        <v>31</v>
      </c>
      <c r="D29" s="21" t="str">
        <f t="shared" si="0"/>
        <v>男</v>
      </c>
      <c r="E29" s="29" t="s">
        <v>693</v>
      </c>
      <c r="F29" s="20" t="s">
        <v>275</v>
      </c>
      <c r="G29" s="21" t="s">
        <v>621</v>
      </c>
      <c r="H29" s="20">
        <v>8</v>
      </c>
      <c r="I29" s="20">
        <v>5</v>
      </c>
      <c r="J29" s="21" t="s">
        <v>694</v>
      </c>
      <c r="K29" s="20">
        <v>1.92</v>
      </c>
      <c r="L29" s="20">
        <v>0.72</v>
      </c>
      <c r="M29" s="20">
        <v>0.15</v>
      </c>
      <c r="N29" s="20" t="s">
        <v>695</v>
      </c>
      <c r="O29" s="20" t="s">
        <v>624</v>
      </c>
      <c r="P29" s="20"/>
      <c r="Q29" s="19" t="s">
        <v>67</v>
      </c>
      <c r="R29" s="21"/>
    </row>
    <row r="30" s="13" customFormat="1" ht="54" customHeight="1" spans="1:18">
      <c r="A30" s="20"/>
      <c r="B30" s="20" t="s">
        <v>696</v>
      </c>
      <c r="C30" s="20" t="s">
        <v>40</v>
      </c>
      <c r="D30" s="21" t="str">
        <f t="shared" si="0"/>
        <v>女</v>
      </c>
      <c r="E30" s="29" t="s">
        <v>697</v>
      </c>
      <c r="F30" s="20" t="s">
        <v>698</v>
      </c>
      <c r="G30" s="21" t="s">
        <v>621</v>
      </c>
      <c r="H30" s="20">
        <v>8</v>
      </c>
      <c r="I30" s="20">
        <v>5</v>
      </c>
      <c r="J30" s="21" t="s">
        <v>694</v>
      </c>
      <c r="K30" s="20">
        <v>1.92</v>
      </c>
      <c r="L30" s="20">
        <v>0.72</v>
      </c>
      <c r="M30" s="20">
        <v>0.15</v>
      </c>
      <c r="N30" s="20" t="s">
        <v>695</v>
      </c>
      <c r="O30" s="20" t="s">
        <v>624</v>
      </c>
      <c r="P30" s="19" t="s">
        <v>38</v>
      </c>
      <c r="Q30" s="21"/>
      <c r="R30" s="21"/>
    </row>
    <row r="31" s="13" customFormat="1" ht="54" customHeight="1" spans="1:18">
      <c r="A31" s="20"/>
      <c r="B31" s="20" t="s">
        <v>699</v>
      </c>
      <c r="C31" s="20" t="s">
        <v>112</v>
      </c>
      <c r="D31" s="21" t="str">
        <f t="shared" si="0"/>
        <v>男</v>
      </c>
      <c r="E31" s="29" t="s">
        <v>476</v>
      </c>
      <c r="F31" s="20" t="s">
        <v>477</v>
      </c>
      <c r="G31" s="21" t="s">
        <v>621</v>
      </c>
      <c r="H31" s="20">
        <v>8</v>
      </c>
      <c r="I31" s="20">
        <v>5</v>
      </c>
      <c r="J31" s="21" t="s">
        <v>694</v>
      </c>
      <c r="K31" s="20">
        <v>1.92</v>
      </c>
      <c r="L31" s="20">
        <v>0.72</v>
      </c>
      <c r="M31" s="20">
        <v>0.15</v>
      </c>
      <c r="N31" s="20" t="s">
        <v>695</v>
      </c>
      <c r="O31" s="20" t="s">
        <v>624</v>
      </c>
      <c r="P31" s="19" t="s">
        <v>38</v>
      </c>
      <c r="Q31" s="21"/>
      <c r="R31" s="21"/>
    </row>
    <row r="32" s="13" customFormat="1" ht="54" customHeight="1" spans="1:18">
      <c r="A32" s="20"/>
      <c r="B32" s="20" t="s">
        <v>700</v>
      </c>
      <c r="C32" s="20" t="s">
        <v>112</v>
      </c>
      <c r="D32" s="21" t="str">
        <f t="shared" si="0"/>
        <v>男</v>
      </c>
      <c r="E32" s="29" t="s">
        <v>701</v>
      </c>
      <c r="F32" s="20" t="s">
        <v>160</v>
      </c>
      <c r="G32" s="21" t="s">
        <v>621</v>
      </c>
      <c r="H32" s="20">
        <v>8</v>
      </c>
      <c r="I32" s="20">
        <v>5</v>
      </c>
      <c r="J32" s="21" t="s">
        <v>694</v>
      </c>
      <c r="K32" s="20">
        <v>1.92</v>
      </c>
      <c r="L32" s="20">
        <v>0.72</v>
      </c>
      <c r="M32" s="20">
        <v>0.15</v>
      </c>
      <c r="N32" s="20" t="s">
        <v>695</v>
      </c>
      <c r="O32" s="20" t="s">
        <v>624</v>
      </c>
      <c r="P32" s="19" t="s">
        <v>38</v>
      </c>
      <c r="Q32" s="21"/>
      <c r="R32" s="21"/>
    </row>
    <row r="33" s="13" customFormat="1" ht="54" customHeight="1" spans="1:18">
      <c r="A33" s="20"/>
      <c r="B33" s="20" t="s">
        <v>702</v>
      </c>
      <c r="C33" s="20" t="s">
        <v>116</v>
      </c>
      <c r="D33" s="21" t="str">
        <f t="shared" si="0"/>
        <v>女</v>
      </c>
      <c r="E33" s="29" t="s">
        <v>675</v>
      </c>
      <c r="F33" s="20" t="s">
        <v>703</v>
      </c>
      <c r="G33" s="21" t="s">
        <v>621</v>
      </c>
      <c r="H33" s="20">
        <v>8</v>
      </c>
      <c r="I33" s="20">
        <v>5</v>
      </c>
      <c r="J33" s="21" t="s">
        <v>694</v>
      </c>
      <c r="K33" s="20">
        <v>1.92</v>
      </c>
      <c r="L33" s="20">
        <v>0.72</v>
      </c>
      <c r="M33" s="20">
        <v>0.15</v>
      </c>
      <c r="N33" s="20" t="s">
        <v>695</v>
      </c>
      <c r="O33" s="20" t="s">
        <v>624</v>
      </c>
      <c r="P33" s="19" t="s">
        <v>38</v>
      </c>
      <c r="Q33" s="21"/>
      <c r="R33" s="21"/>
    </row>
    <row r="34" ht="44" customHeight="1" spans="1:18">
      <c r="A34" s="20">
        <v>7</v>
      </c>
      <c r="B34" s="19" t="s">
        <v>704</v>
      </c>
      <c r="C34" s="19" t="s">
        <v>31</v>
      </c>
      <c r="D34" s="21" t="str">
        <f t="shared" si="0"/>
        <v>男</v>
      </c>
      <c r="E34" s="29" t="s">
        <v>705</v>
      </c>
      <c r="F34" s="19" t="s">
        <v>33</v>
      </c>
      <c r="G34" s="21" t="s">
        <v>621</v>
      </c>
      <c r="H34" s="20">
        <v>5</v>
      </c>
      <c r="I34" s="20">
        <v>5</v>
      </c>
      <c r="J34" s="21" t="s">
        <v>681</v>
      </c>
      <c r="K34" s="20">
        <v>1.44</v>
      </c>
      <c r="L34" s="20">
        <v>0.3</v>
      </c>
      <c r="M34" s="20">
        <v>0.228</v>
      </c>
      <c r="N34" s="19" t="s">
        <v>706</v>
      </c>
      <c r="O34" s="20" t="s">
        <v>586</v>
      </c>
      <c r="P34" s="19" t="s">
        <v>38</v>
      </c>
      <c r="Q34" s="20"/>
      <c r="R34" s="20"/>
    </row>
    <row r="35" ht="42" customHeight="1" spans="1:18">
      <c r="A35" s="20"/>
      <c r="B35" s="19" t="s">
        <v>707</v>
      </c>
      <c r="C35" s="19" t="s">
        <v>40</v>
      </c>
      <c r="D35" s="21" t="str">
        <f t="shared" si="0"/>
        <v>女</v>
      </c>
      <c r="E35" s="29" t="s">
        <v>708</v>
      </c>
      <c r="F35" s="19" t="s">
        <v>709</v>
      </c>
      <c r="G35" s="21" t="s">
        <v>621</v>
      </c>
      <c r="H35" s="20">
        <v>5</v>
      </c>
      <c r="I35" s="20">
        <v>5</v>
      </c>
      <c r="J35" s="21" t="s">
        <v>681</v>
      </c>
      <c r="K35" s="20">
        <v>1.44</v>
      </c>
      <c r="L35" s="20">
        <v>0.3</v>
      </c>
      <c r="M35" s="20">
        <v>0.228</v>
      </c>
      <c r="N35" s="19" t="s">
        <v>706</v>
      </c>
      <c r="O35" s="20" t="s">
        <v>586</v>
      </c>
      <c r="P35" s="19"/>
      <c r="Q35" s="19" t="s">
        <v>67</v>
      </c>
      <c r="R35" s="20"/>
    </row>
    <row r="36" ht="42" customHeight="1" spans="1:18">
      <c r="A36" s="20"/>
      <c r="B36" s="19" t="s">
        <v>710</v>
      </c>
      <c r="C36" s="19" t="s">
        <v>112</v>
      </c>
      <c r="D36" s="21" t="str">
        <f t="shared" si="0"/>
        <v>男</v>
      </c>
      <c r="E36" s="29" t="s">
        <v>711</v>
      </c>
      <c r="F36" s="19" t="s">
        <v>712</v>
      </c>
      <c r="G36" s="21" t="s">
        <v>621</v>
      </c>
      <c r="H36" s="20">
        <v>5</v>
      </c>
      <c r="I36" s="20">
        <v>5</v>
      </c>
      <c r="J36" s="21" t="s">
        <v>681</v>
      </c>
      <c r="K36" s="20">
        <v>1.44</v>
      </c>
      <c r="L36" s="20">
        <v>0.3</v>
      </c>
      <c r="M36" s="20">
        <v>0.228</v>
      </c>
      <c r="N36" s="19" t="s">
        <v>706</v>
      </c>
      <c r="O36" s="20" t="s">
        <v>586</v>
      </c>
      <c r="P36" s="19"/>
      <c r="Q36" s="19" t="s">
        <v>67</v>
      </c>
      <c r="R36" s="20"/>
    </row>
    <row r="37" ht="42" customHeight="1" spans="1:18">
      <c r="A37" s="20"/>
      <c r="B37" s="19" t="s">
        <v>713</v>
      </c>
      <c r="C37" s="19" t="s">
        <v>45</v>
      </c>
      <c r="D37" s="21" t="str">
        <f t="shared" si="0"/>
        <v>女</v>
      </c>
      <c r="E37" s="29" t="s">
        <v>423</v>
      </c>
      <c r="F37" s="19" t="s">
        <v>714</v>
      </c>
      <c r="G37" s="21" t="s">
        <v>621</v>
      </c>
      <c r="H37" s="20">
        <v>5</v>
      </c>
      <c r="I37" s="20">
        <v>5</v>
      </c>
      <c r="J37" s="21" t="s">
        <v>681</v>
      </c>
      <c r="K37" s="20">
        <v>1.44</v>
      </c>
      <c r="L37" s="20">
        <v>0.3</v>
      </c>
      <c r="M37" s="20">
        <v>0.228</v>
      </c>
      <c r="N37" s="19" t="s">
        <v>706</v>
      </c>
      <c r="O37" s="20" t="s">
        <v>586</v>
      </c>
      <c r="P37" s="19"/>
      <c r="Q37" s="19" t="s">
        <v>67</v>
      </c>
      <c r="R37" s="20"/>
    </row>
    <row r="38" s="13" customFormat="1" ht="42" customHeight="1" spans="1:18">
      <c r="A38" s="20"/>
      <c r="B38" s="20" t="s">
        <v>715</v>
      </c>
      <c r="C38" s="20" t="s">
        <v>83</v>
      </c>
      <c r="D38" s="21" t="str">
        <f t="shared" si="0"/>
        <v>女</v>
      </c>
      <c r="E38" s="29" t="s">
        <v>716</v>
      </c>
      <c r="F38" s="20" t="s">
        <v>126</v>
      </c>
      <c r="G38" s="21" t="s">
        <v>621</v>
      </c>
      <c r="H38" s="20">
        <v>5</v>
      </c>
      <c r="I38" s="20">
        <v>5</v>
      </c>
      <c r="J38" s="21" t="s">
        <v>681</v>
      </c>
      <c r="K38" s="20">
        <v>1.44</v>
      </c>
      <c r="L38" s="20">
        <v>0.3</v>
      </c>
      <c r="M38" s="20">
        <v>0.228</v>
      </c>
      <c r="N38" s="20" t="s">
        <v>706</v>
      </c>
      <c r="O38" s="20" t="s">
        <v>586</v>
      </c>
      <c r="P38" s="20"/>
      <c r="Q38" s="20"/>
      <c r="R38" s="5" t="s">
        <v>717</v>
      </c>
    </row>
    <row r="39" ht="41" customHeight="1" spans="1:18">
      <c r="A39" s="19">
        <v>8</v>
      </c>
      <c r="B39" s="19" t="s">
        <v>718</v>
      </c>
      <c r="C39" s="19" t="s">
        <v>31</v>
      </c>
      <c r="D39" s="21" t="str">
        <f t="shared" ref="D39:D59" si="1">IF(MOD(MID(F39,17,1),2)=1,"男","女")</f>
        <v>男</v>
      </c>
      <c r="E39" s="29" t="s">
        <v>719</v>
      </c>
      <c r="F39" s="19" t="s">
        <v>526</v>
      </c>
      <c r="G39" s="18" t="s">
        <v>621</v>
      </c>
      <c r="H39" s="19">
        <v>3</v>
      </c>
      <c r="I39" s="19">
        <v>3</v>
      </c>
      <c r="J39" s="18" t="s">
        <v>492</v>
      </c>
      <c r="K39" s="19">
        <v>1.48</v>
      </c>
      <c r="L39" s="19">
        <v>0.7</v>
      </c>
      <c r="M39" s="19">
        <v>0.26</v>
      </c>
      <c r="N39" s="19" t="s">
        <v>720</v>
      </c>
      <c r="O39" s="19" t="s">
        <v>494</v>
      </c>
      <c r="P39" s="19" t="s">
        <v>38</v>
      </c>
      <c r="Q39" s="18"/>
      <c r="R39" s="18"/>
    </row>
    <row r="40" ht="41" customHeight="1" spans="1:18">
      <c r="A40" s="19"/>
      <c r="B40" s="19" t="s">
        <v>721</v>
      </c>
      <c r="C40" s="19" t="s">
        <v>40</v>
      </c>
      <c r="D40" s="21" t="str">
        <f t="shared" si="1"/>
        <v>女</v>
      </c>
      <c r="E40" s="29" t="s">
        <v>719</v>
      </c>
      <c r="F40" s="19" t="s">
        <v>722</v>
      </c>
      <c r="G40" s="18" t="s">
        <v>621</v>
      </c>
      <c r="H40" s="19">
        <v>3</v>
      </c>
      <c r="I40" s="19">
        <v>3</v>
      </c>
      <c r="J40" s="18" t="s">
        <v>492</v>
      </c>
      <c r="K40" s="19">
        <v>1.48</v>
      </c>
      <c r="L40" s="19">
        <v>0.7</v>
      </c>
      <c r="M40" s="19">
        <v>0.26</v>
      </c>
      <c r="N40" s="19" t="s">
        <v>723</v>
      </c>
      <c r="O40" s="19" t="s">
        <v>494</v>
      </c>
      <c r="P40" s="19" t="s">
        <v>38</v>
      </c>
      <c r="Q40" s="18"/>
      <c r="R40" s="18"/>
    </row>
    <row r="41" ht="42" customHeight="1" spans="1:18">
      <c r="A41" s="19"/>
      <c r="B41" s="19" t="s">
        <v>724</v>
      </c>
      <c r="C41" s="19" t="s">
        <v>45</v>
      </c>
      <c r="D41" s="21" t="str">
        <f t="shared" si="1"/>
        <v>女</v>
      </c>
      <c r="E41" s="29" t="s">
        <v>725</v>
      </c>
      <c r="F41" s="19" t="s">
        <v>726</v>
      </c>
      <c r="G41" s="18" t="s">
        <v>621</v>
      </c>
      <c r="H41" s="19">
        <v>3</v>
      </c>
      <c r="I41" s="19">
        <v>3</v>
      </c>
      <c r="J41" s="18" t="s">
        <v>492</v>
      </c>
      <c r="K41" s="19">
        <v>1.48</v>
      </c>
      <c r="L41" s="19">
        <v>0.7</v>
      </c>
      <c r="M41" s="19">
        <v>0.26</v>
      </c>
      <c r="N41" s="19" t="s">
        <v>727</v>
      </c>
      <c r="O41" s="19" t="s">
        <v>494</v>
      </c>
      <c r="P41" s="19"/>
      <c r="Q41" s="19" t="s">
        <v>67</v>
      </c>
      <c r="R41" s="18"/>
    </row>
    <row r="42" customHeight="1" spans="1:18">
      <c r="A42" s="19">
        <v>9</v>
      </c>
      <c r="B42" s="19" t="s">
        <v>728</v>
      </c>
      <c r="C42" s="19" t="s">
        <v>31</v>
      </c>
      <c r="D42" s="21" t="str">
        <f t="shared" si="1"/>
        <v>男</v>
      </c>
      <c r="E42" s="29" t="s">
        <v>729</v>
      </c>
      <c r="F42" s="19" t="s">
        <v>275</v>
      </c>
      <c r="G42" s="18" t="s">
        <v>621</v>
      </c>
      <c r="H42" s="19">
        <v>5</v>
      </c>
      <c r="I42" s="19">
        <v>4</v>
      </c>
      <c r="J42" s="18" t="s">
        <v>509</v>
      </c>
      <c r="K42" s="19">
        <v>1.34</v>
      </c>
      <c r="L42" s="19">
        <v>0.07</v>
      </c>
      <c r="M42" s="19">
        <v>0.254</v>
      </c>
      <c r="N42" s="19" t="s">
        <v>730</v>
      </c>
      <c r="O42" s="19" t="s">
        <v>37</v>
      </c>
      <c r="P42" s="19" t="s">
        <v>38</v>
      </c>
      <c r="Q42" s="18"/>
      <c r="R42" s="18"/>
    </row>
    <row r="43" customHeight="1" spans="1:18">
      <c r="A43" s="19"/>
      <c r="B43" s="19" t="s">
        <v>731</v>
      </c>
      <c r="C43" s="19" t="s">
        <v>40</v>
      </c>
      <c r="D43" s="21" t="str">
        <f t="shared" si="1"/>
        <v>女</v>
      </c>
      <c r="E43" s="29" t="s">
        <v>680</v>
      </c>
      <c r="F43" s="19" t="s">
        <v>732</v>
      </c>
      <c r="G43" s="18" t="s">
        <v>621</v>
      </c>
      <c r="H43" s="19">
        <v>5</v>
      </c>
      <c r="I43" s="19">
        <v>4</v>
      </c>
      <c r="J43" s="18" t="s">
        <v>509</v>
      </c>
      <c r="K43" s="19">
        <v>1.34</v>
      </c>
      <c r="L43" s="19">
        <v>0.07</v>
      </c>
      <c r="M43" s="19">
        <v>0.254</v>
      </c>
      <c r="N43" s="19" t="s">
        <v>730</v>
      </c>
      <c r="O43" s="19" t="s">
        <v>37</v>
      </c>
      <c r="P43" s="19" t="s">
        <v>38</v>
      </c>
      <c r="Q43" s="18"/>
      <c r="R43" s="18"/>
    </row>
    <row r="44" customHeight="1" spans="1:18">
      <c r="A44" s="19"/>
      <c r="B44" s="19" t="s">
        <v>733</v>
      </c>
      <c r="C44" s="19" t="s">
        <v>45</v>
      </c>
      <c r="D44" s="21" t="str">
        <f t="shared" si="1"/>
        <v>女</v>
      </c>
      <c r="E44" s="29" t="s">
        <v>734</v>
      </c>
      <c r="F44" s="19" t="s">
        <v>435</v>
      </c>
      <c r="G44" s="18" t="s">
        <v>621</v>
      </c>
      <c r="H44" s="19">
        <v>5</v>
      </c>
      <c r="I44" s="19">
        <v>4</v>
      </c>
      <c r="J44" s="18" t="s">
        <v>509</v>
      </c>
      <c r="K44" s="19">
        <v>1.34</v>
      </c>
      <c r="L44" s="19">
        <v>0.07</v>
      </c>
      <c r="M44" s="19">
        <v>0.254</v>
      </c>
      <c r="N44" s="19" t="s">
        <v>730</v>
      </c>
      <c r="O44" s="19" t="s">
        <v>37</v>
      </c>
      <c r="P44" s="19"/>
      <c r="Q44" s="19" t="s">
        <v>67</v>
      </c>
      <c r="R44" s="18"/>
    </row>
    <row r="45" customHeight="1" spans="1:18">
      <c r="A45" s="19"/>
      <c r="B45" s="19" t="s">
        <v>735</v>
      </c>
      <c r="C45" s="19" t="s">
        <v>112</v>
      </c>
      <c r="D45" s="21" t="str">
        <f t="shared" si="1"/>
        <v>男</v>
      </c>
      <c r="E45" s="29" t="s">
        <v>736</v>
      </c>
      <c r="F45" s="19" t="s">
        <v>134</v>
      </c>
      <c r="G45" s="18" t="s">
        <v>621</v>
      </c>
      <c r="H45" s="19">
        <v>5</v>
      </c>
      <c r="I45" s="19">
        <v>4</v>
      </c>
      <c r="J45" s="18" t="s">
        <v>509</v>
      </c>
      <c r="K45" s="19">
        <v>1.34</v>
      </c>
      <c r="L45" s="19">
        <v>0.07</v>
      </c>
      <c r="M45" s="19">
        <v>0.254</v>
      </c>
      <c r="N45" s="19" t="s">
        <v>730</v>
      </c>
      <c r="O45" s="19" t="s">
        <v>37</v>
      </c>
      <c r="P45" s="19" t="s">
        <v>38</v>
      </c>
      <c r="Q45" s="18"/>
      <c r="R45" s="18"/>
    </row>
    <row r="46" ht="53" customHeight="1" spans="1:18">
      <c r="A46" s="19">
        <v>10</v>
      </c>
      <c r="B46" s="19" t="s">
        <v>737</v>
      </c>
      <c r="C46" s="19" t="s">
        <v>31</v>
      </c>
      <c r="D46" s="21" t="str">
        <f t="shared" si="1"/>
        <v>男</v>
      </c>
      <c r="E46" s="29" t="s">
        <v>738</v>
      </c>
      <c r="F46" s="19" t="s">
        <v>490</v>
      </c>
      <c r="G46" s="18" t="s">
        <v>621</v>
      </c>
      <c r="H46" s="19">
        <v>6</v>
      </c>
      <c r="I46" s="19">
        <v>5</v>
      </c>
      <c r="J46" s="18" t="s">
        <v>492</v>
      </c>
      <c r="K46" s="19">
        <v>1.92</v>
      </c>
      <c r="L46" s="19">
        <v>0.8</v>
      </c>
      <c r="M46" s="19">
        <v>0.186</v>
      </c>
      <c r="N46" s="19" t="s">
        <v>739</v>
      </c>
      <c r="O46" s="19" t="s">
        <v>494</v>
      </c>
      <c r="P46" s="19"/>
      <c r="Q46" s="19" t="s">
        <v>67</v>
      </c>
      <c r="R46" s="18"/>
    </row>
    <row r="47" ht="48" customHeight="1" spans="1:18">
      <c r="A47" s="19"/>
      <c r="B47" s="19" t="s">
        <v>740</v>
      </c>
      <c r="C47" s="19" t="s">
        <v>40</v>
      </c>
      <c r="D47" s="21" t="str">
        <f t="shared" si="1"/>
        <v>女</v>
      </c>
      <c r="E47" s="29" t="s">
        <v>741</v>
      </c>
      <c r="F47" s="19" t="s">
        <v>79</v>
      </c>
      <c r="G47" s="18" t="s">
        <v>621</v>
      </c>
      <c r="H47" s="19">
        <v>6</v>
      </c>
      <c r="I47" s="19">
        <v>5</v>
      </c>
      <c r="J47" s="18" t="s">
        <v>492</v>
      </c>
      <c r="K47" s="19">
        <v>1.92</v>
      </c>
      <c r="L47" s="19">
        <v>0.8</v>
      </c>
      <c r="M47" s="19">
        <v>0.186</v>
      </c>
      <c r="N47" s="19" t="s">
        <v>739</v>
      </c>
      <c r="O47" s="19" t="s">
        <v>494</v>
      </c>
      <c r="P47" s="19"/>
      <c r="Q47" s="19" t="s">
        <v>67</v>
      </c>
      <c r="R47" s="18"/>
    </row>
    <row r="48" ht="48" customHeight="1" spans="1:18">
      <c r="A48" s="22">
        <v>10</v>
      </c>
      <c r="B48" s="19" t="s">
        <v>742</v>
      </c>
      <c r="C48" s="19" t="s">
        <v>112</v>
      </c>
      <c r="D48" s="21" t="str">
        <f t="shared" si="1"/>
        <v>男</v>
      </c>
      <c r="E48" s="29" t="s">
        <v>743</v>
      </c>
      <c r="F48" s="19" t="s">
        <v>160</v>
      </c>
      <c r="G48" s="18" t="s">
        <v>621</v>
      </c>
      <c r="H48" s="19">
        <v>6</v>
      </c>
      <c r="I48" s="19">
        <v>5</v>
      </c>
      <c r="J48" s="18" t="s">
        <v>492</v>
      </c>
      <c r="K48" s="19">
        <v>1.92</v>
      </c>
      <c r="L48" s="19">
        <v>0.8</v>
      </c>
      <c r="M48" s="19">
        <v>0.186</v>
      </c>
      <c r="N48" s="19" t="s">
        <v>739</v>
      </c>
      <c r="O48" s="19" t="s">
        <v>494</v>
      </c>
      <c r="P48" s="19" t="s">
        <v>38</v>
      </c>
      <c r="Q48" s="18"/>
      <c r="R48" s="18"/>
    </row>
    <row r="49" ht="48" customHeight="1" spans="1:18">
      <c r="A49" s="23"/>
      <c r="B49" s="19" t="s">
        <v>744</v>
      </c>
      <c r="C49" s="19" t="s">
        <v>112</v>
      </c>
      <c r="D49" s="21" t="str">
        <f t="shared" si="1"/>
        <v>男</v>
      </c>
      <c r="E49" s="29" t="s">
        <v>303</v>
      </c>
      <c r="F49" s="19" t="s">
        <v>174</v>
      </c>
      <c r="G49" s="18" t="s">
        <v>621</v>
      </c>
      <c r="H49" s="19">
        <v>6</v>
      </c>
      <c r="I49" s="19">
        <v>5</v>
      </c>
      <c r="J49" s="18" t="s">
        <v>492</v>
      </c>
      <c r="K49" s="19">
        <v>1.92</v>
      </c>
      <c r="L49" s="19">
        <v>0.8</v>
      </c>
      <c r="M49" s="19">
        <v>0.186</v>
      </c>
      <c r="N49" s="19" t="s">
        <v>739</v>
      </c>
      <c r="O49" s="19" t="s">
        <v>494</v>
      </c>
      <c r="P49" s="19" t="s">
        <v>38</v>
      </c>
      <c r="Q49" s="18"/>
      <c r="R49" s="18"/>
    </row>
    <row r="50" ht="48" customHeight="1" spans="1:18">
      <c r="A50" s="24"/>
      <c r="B50" s="19" t="s">
        <v>745</v>
      </c>
      <c r="C50" s="19" t="s">
        <v>116</v>
      </c>
      <c r="D50" s="21" t="str">
        <f t="shared" si="1"/>
        <v>女</v>
      </c>
      <c r="E50" s="29" t="s">
        <v>675</v>
      </c>
      <c r="F50" s="19" t="s">
        <v>746</v>
      </c>
      <c r="G50" s="18" t="s">
        <v>621</v>
      </c>
      <c r="H50" s="19">
        <v>6</v>
      </c>
      <c r="I50" s="19">
        <v>5</v>
      </c>
      <c r="J50" s="18" t="s">
        <v>492</v>
      </c>
      <c r="K50" s="19">
        <v>1.92</v>
      </c>
      <c r="L50" s="19">
        <v>0.8</v>
      </c>
      <c r="M50" s="19">
        <v>0.186</v>
      </c>
      <c r="N50" s="19" t="s">
        <v>739</v>
      </c>
      <c r="O50" s="19" t="s">
        <v>494</v>
      </c>
      <c r="P50" s="19"/>
      <c r="Q50" s="19" t="s">
        <v>67</v>
      </c>
      <c r="R50" s="18"/>
    </row>
    <row r="51" ht="57" customHeight="1" spans="1:18">
      <c r="A51" s="19">
        <v>11</v>
      </c>
      <c r="B51" s="19" t="s">
        <v>747</v>
      </c>
      <c r="C51" s="19" t="s">
        <v>31</v>
      </c>
      <c r="D51" s="21" t="str">
        <f t="shared" si="1"/>
        <v>男</v>
      </c>
      <c r="E51" s="29" t="s">
        <v>265</v>
      </c>
      <c r="F51" s="19" t="s">
        <v>526</v>
      </c>
      <c r="G51" s="18" t="s">
        <v>621</v>
      </c>
      <c r="H51" s="19">
        <v>4</v>
      </c>
      <c r="I51" s="19">
        <v>2</v>
      </c>
      <c r="J51" s="18" t="s">
        <v>566</v>
      </c>
      <c r="K51" s="19">
        <v>1.44</v>
      </c>
      <c r="L51" s="19">
        <v>0.3</v>
      </c>
      <c r="M51" s="19">
        <v>0.21</v>
      </c>
      <c r="N51" s="19" t="s">
        <v>748</v>
      </c>
      <c r="O51" s="19" t="s">
        <v>37</v>
      </c>
      <c r="P51" s="19" t="s">
        <v>38</v>
      </c>
      <c r="Q51" s="18"/>
      <c r="R51" s="18"/>
    </row>
    <row r="52" ht="57" customHeight="1" spans="1:18">
      <c r="A52" s="19"/>
      <c r="B52" s="19" t="s">
        <v>749</v>
      </c>
      <c r="C52" s="19" t="s">
        <v>116</v>
      </c>
      <c r="D52" s="21" t="str">
        <f t="shared" si="1"/>
        <v>女</v>
      </c>
      <c r="E52" s="29" t="s">
        <v>750</v>
      </c>
      <c r="F52" s="19" t="s">
        <v>751</v>
      </c>
      <c r="G52" s="18" t="s">
        <v>621</v>
      </c>
      <c r="H52" s="19">
        <v>4</v>
      </c>
      <c r="I52" s="19">
        <v>2</v>
      </c>
      <c r="J52" s="18" t="s">
        <v>566</v>
      </c>
      <c r="K52" s="19">
        <v>1.44</v>
      </c>
      <c r="L52" s="19">
        <v>0.3</v>
      </c>
      <c r="M52" s="19">
        <v>0.21</v>
      </c>
      <c r="N52" s="19" t="s">
        <v>748</v>
      </c>
      <c r="O52" s="19" t="s">
        <v>37</v>
      </c>
      <c r="P52" s="19" t="s">
        <v>38</v>
      </c>
      <c r="Q52" s="18"/>
      <c r="R52" s="18"/>
    </row>
    <row r="53" customHeight="1" spans="1:18">
      <c r="A53" s="19">
        <v>12</v>
      </c>
      <c r="B53" s="19" t="s">
        <v>752</v>
      </c>
      <c r="C53" s="19" t="s">
        <v>31</v>
      </c>
      <c r="D53" s="21" t="str">
        <f t="shared" si="1"/>
        <v>男</v>
      </c>
      <c r="E53" s="29" t="s">
        <v>753</v>
      </c>
      <c r="F53" s="19" t="s">
        <v>526</v>
      </c>
      <c r="G53" s="18" t="s">
        <v>621</v>
      </c>
      <c r="H53" s="19">
        <v>4</v>
      </c>
      <c r="I53" s="19">
        <v>4</v>
      </c>
      <c r="J53" s="18" t="s">
        <v>561</v>
      </c>
      <c r="K53" s="19">
        <v>1.93</v>
      </c>
      <c r="L53" s="19">
        <v>1</v>
      </c>
      <c r="M53" s="19">
        <v>0.2325</v>
      </c>
      <c r="N53" s="19" t="s">
        <v>754</v>
      </c>
      <c r="O53" s="19" t="s">
        <v>624</v>
      </c>
      <c r="P53" s="19" t="s">
        <v>38</v>
      </c>
      <c r="Q53" s="18"/>
      <c r="R53" s="18"/>
    </row>
    <row r="54" customHeight="1" spans="1:18">
      <c r="A54" s="19"/>
      <c r="B54" s="19" t="s">
        <v>755</v>
      </c>
      <c r="C54" s="19" t="s">
        <v>40</v>
      </c>
      <c r="D54" s="21" t="str">
        <f t="shared" si="1"/>
        <v>女</v>
      </c>
      <c r="E54" s="29" t="s">
        <v>756</v>
      </c>
      <c r="F54" s="19" t="s">
        <v>698</v>
      </c>
      <c r="G54" s="18" t="s">
        <v>621</v>
      </c>
      <c r="H54" s="19">
        <v>4</v>
      </c>
      <c r="I54" s="19">
        <v>4</v>
      </c>
      <c r="J54" s="18" t="s">
        <v>561</v>
      </c>
      <c r="K54" s="19">
        <v>1.93</v>
      </c>
      <c r="L54" s="19">
        <v>1</v>
      </c>
      <c r="M54" s="19">
        <v>0.2325</v>
      </c>
      <c r="N54" s="19" t="s">
        <v>757</v>
      </c>
      <c r="O54" s="19" t="s">
        <v>624</v>
      </c>
      <c r="P54" s="19" t="s">
        <v>38</v>
      </c>
      <c r="Q54" s="18"/>
      <c r="R54" s="18"/>
    </row>
    <row r="55" customHeight="1" spans="1:18">
      <c r="A55" s="19"/>
      <c r="B55" s="19" t="s">
        <v>758</v>
      </c>
      <c r="C55" s="19" t="s">
        <v>112</v>
      </c>
      <c r="D55" s="21" t="str">
        <f t="shared" si="1"/>
        <v>男</v>
      </c>
      <c r="E55" s="29" t="s">
        <v>759</v>
      </c>
      <c r="F55" s="19" t="s">
        <v>760</v>
      </c>
      <c r="G55" s="18" t="s">
        <v>621</v>
      </c>
      <c r="H55" s="19">
        <v>4</v>
      </c>
      <c r="I55" s="19">
        <v>4</v>
      </c>
      <c r="J55" s="18" t="s">
        <v>561</v>
      </c>
      <c r="K55" s="19">
        <v>1.93</v>
      </c>
      <c r="L55" s="19">
        <v>1</v>
      </c>
      <c r="M55" s="19">
        <v>0.2325</v>
      </c>
      <c r="N55" s="19" t="s">
        <v>761</v>
      </c>
      <c r="O55" s="19" t="s">
        <v>624</v>
      </c>
      <c r="P55" s="19"/>
      <c r="Q55" s="19" t="s">
        <v>67</v>
      </c>
      <c r="R55" s="18"/>
    </row>
    <row r="56" customHeight="1" spans="1:18">
      <c r="A56" s="19"/>
      <c r="B56" s="19" t="s">
        <v>762</v>
      </c>
      <c r="C56" s="19" t="s">
        <v>45</v>
      </c>
      <c r="D56" s="21" t="str">
        <f t="shared" si="1"/>
        <v>女</v>
      </c>
      <c r="E56" s="29" t="s">
        <v>763</v>
      </c>
      <c r="F56" s="19" t="s">
        <v>764</v>
      </c>
      <c r="G56" s="18" t="s">
        <v>621</v>
      </c>
      <c r="H56" s="19">
        <v>4</v>
      </c>
      <c r="I56" s="19">
        <v>4</v>
      </c>
      <c r="J56" s="18" t="s">
        <v>561</v>
      </c>
      <c r="K56" s="19">
        <v>1.93</v>
      </c>
      <c r="L56" s="19">
        <v>1</v>
      </c>
      <c r="M56" s="19">
        <v>0.2325</v>
      </c>
      <c r="N56" s="19" t="s">
        <v>765</v>
      </c>
      <c r="O56" s="19" t="s">
        <v>624</v>
      </c>
      <c r="P56" s="19"/>
      <c r="Q56" s="19" t="s">
        <v>67</v>
      </c>
      <c r="R56" s="18"/>
    </row>
    <row r="57" ht="43" customHeight="1" spans="1:18">
      <c r="A57" s="19">
        <v>13</v>
      </c>
      <c r="B57" s="19" t="s">
        <v>766</v>
      </c>
      <c r="C57" s="19" t="s">
        <v>31</v>
      </c>
      <c r="D57" s="21" t="str">
        <f t="shared" si="1"/>
        <v>男</v>
      </c>
      <c r="E57" s="29" t="s">
        <v>767</v>
      </c>
      <c r="F57" s="19" t="s">
        <v>490</v>
      </c>
      <c r="G57" s="18" t="s">
        <v>621</v>
      </c>
      <c r="H57" s="19">
        <v>4</v>
      </c>
      <c r="I57" s="19">
        <v>3</v>
      </c>
      <c r="J57" s="18" t="s">
        <v>492</v>
      </c>
      <c r="K57" s="19">
        <v>1.52</v>
      </c>
      <c r="L57" s="19">
        <v>0.6</v>
      </c>
      <c r="M57" s="19">
        <v>0.23</v>
      </c>
      <c r="N57" s="19" t="s">
        <v>768</v>
      </c>
      <c r="O57" s="19" t="s">
        <v>494</v>
      </c>
      <c r="P57" s="19" t="s">
        <v>38</v>
      </c>
      <c r="Q57" s="18"/>
      <c r="R57" s="18"/>
    </row>
    <row r="58" ht="43" customHeight="1" spans="1:18">
      <c r="A58" s="19"/>
      <c r="B58" s="19" t="s">
        <v>769</v>
      </c>
      <c r="C58" s="19" t="s">
        <v>40</v>
      </c>
      <c r="D58" s="21" t="str">
        <f t="shared" si="1"/>
        <v>女</v>
      </c>
      <c r="E58" s="29" t="s">
        <v>120</v>
      </c>
      <c r="F58" s="19" t="s">
        <v>770</v>
      </c>
      <c r="G58" s="18" t="s">
        <v>621</v>
      </c>
      <c r="H58" s="19">
        <v>4</v>
      </c>
      <c r="I58" s="19">
        <v>3</v>
      </c>
      <c r="J58" s="18" t="s">
        <v>492</v>
      </c>
      <c r="K58" s="19">
        <v>1.52</v>
      </c>
      <c r="L58" s="19">
        <v>0.6</v>
      </c>
      <c r="M58" s="19">
        <v>0.23</v>
      </c>
      <c r="N58" s="19" t="s">
        <v>768</v>
      </c>
      <c r="O58" s="19" t="s">
        <v>494</v>
      </c>
      <c r="P58" s="19"/>
      <c r="Q58" s="19" t="s">
        <v>67</v>
      </c>
      <c r="R58" s="18"/>
    </row>
    <row r="59" ht="43" customHeight="1" spans="1:18">
      <c r="A59" s="19"/>
      <c r="B59" s="19" t="s">
        <v>771</v>
      </c>
      <c r="C59" s="19" t="s">
        <v>83</v>
      </c>
      <c r="D59" s="21" t="str">
        <f t="shared" si="1"/>
        <v>女</v>
      </c>
      <c r="E59" s="29" t="s">
        <v>772</v>
      </c>
      <c r="F59" s="19" t="s">
        <v>343</v>
      </c>
      <c r="G59" s="18" t="s">
        <v>621</v>
      </c>
      <c r="H59" s="19">
        <v>4</v>
      </c>
      <c r="I59" s="19">
        <v>3</v>
      </c>
      <c r="J59" s="18" t="s">
        <v>492</v>
      </c>
      <c r="K59" s="19">
        <v>1.52</v>
      </c>
      <c r="L59" s="19">
        <v>0.6</v>
      </c>
      <c r="M59" s="19">
        <v>0.23</v>
      </c>
      <c r="N59" s="19" t="s">
        <v>768</v>
      </c>
      <c r="O59" s="19" t="s">
        <v>494</v>
      </c>
      <c r="P59" s="19"/>
      <c r="Q59" s="18"/>
      <c r="R59" s="30" t="s">
        <v>773</v>
      </c>
    </row>
    <row r="60" s="13" customFormat="1" customHeight="1" spans="1:18">
      <c r="A60" s="13" t="s">
        <v>481</v>
      </c>
      <c r="G60" s="25"/>
      <c r="H60" s="13" t="s">
        <v>482</v>
      </c>
      <c r="J60" s="25"/>
      <c r="N60" s="13" t="s">
        <v>483</v>
      </c>
      <c r="Q60" s="25"/>
      <c r="R60" s="25"/>
    </row>
    <row r="61" s="13" customFormat="1" customHeight="1" spans="1:18">
      <c r="A61" s="13" t="s">
        <v>484</v>
      </c>
      <c r="G61" s="25"/>
      <c r="H61" s="13" t="s">
        <v>484</v>
      </c>
      <c r="J61" s="25"/>
      <c r="N61" s="13" t="s">
        <v>535</v>
      </c>
      <c r="Q61" s="25"/>
      <c r="R61" s="25"/>
    </row>
    <row r="62" s="13" customFormat="1" customHeight="1" spans="7:18">
      <c r="G62" s="25"/>
      <c r="J62" s="25"/>
      <c r="Q62" s="25"/>
      <c r="R62" s="25"/>
    </row>
  </sheetData>
  <mergeCells count="21">
    <mergeCell ref="A1:R1"/>
    <mergeCell ref="A60:E60"/>
    <mergeCell ref="H60:K60"/>
    <mergeCell ref="N60:P60"/>
    <mergeCell ref="A61:E61"/>
    <mergeCell ref="H61:K61"/>
    <mergeCell ref="N61:P61"/>
    <mergeCell ref="A3:A8"/>
    <mergeCell ref="A9:A14"/>
    <mergeCell ref="A15:A19"/>
    <mergeCell ref="A20:A24"/>
    <mergeCell ref="A25:A28"/>
    <mergeCell ref="A29:A33"/>
    <mergeCell ref="A34:A38"/>
    <mergeCell ref="A39:A41"/>
    <mergeCell ref="A42:A45"/>
    <mergeCell ref="A46:A47"/>
    <mergeCell ref="A48:A50"/>
    <mergeCell ref="A51:A52"/>
    <mergeCell ref="A53:A56"/>
    <mergeCell ref="A57:A59"/>
  </mergeCell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view="pageBreakPreview" zoomScaleNormal="90" workbookViewId="0">
      <selection activeCell="U5" sqref="U5"/>
    </sheetView>
  </sheetViews>
  <sheetFormatPr defaultColWidth="9" defaultRowHeight="13.5"/>
  <cols>
    <col min="1" max="1" width="4.25" style="14" customWidth="1"/>
    <col min="2" max="2" width="7.49166666666667" style="14" customWidth="1"/>
    <col min="3" max="3" width="6.525" style="14" customWidth="1"/>
    <col min="4" max="4" width="5.25" style="14" customWidth="1"/>
    <col min="5" max="5" width="9" style="14"/>
    <col min="6" max="6" width="17.075" style="14" customWidth="1"/>
    <col min="7" max="7" width="12.25" style="15" customWidth="1"/>
    <col min="8" max="8" width="7.50833333333333" style="14" customWidth="1"/>
    <col min="9" max="9" width="9.05833333333333" style="14" customWidth="1"/>
    <col min="10" max="10" width="38.75" style="14" customWidth="1"/>
    <col min="11" max="11" width="7.775" style="14" customWidth="1"/>
    <col min="12" max="12" width="7.35833333333333" style="14" customWidth="1"/>
    <col min="13" max="13" width="8.88333333333333" style="14" customWidth="1"/>
    <col min="14" max="14" width="11.3833333333333" style="15" customWidth="1"/>
    <col min="15" max="15" width="10.1416666666667" style="15" customWidth="1"/>
    <col min="16" max="16" width="7.96666666666667" style="14" customWidth="1"/>
    <col min="17" max="17" width="8.11666666666667" style="15" customWidth="1"/>
    <col min="18" max="16384" width="9" style="14"/>
  </cols>
  <sheetData>
    <row r="1" ht="40" customHeight="1" spans="1:18">
      <c r="A1" s="16" t="s">
        <v>774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="12" customFormat="1" ht="60" customHeight="1" spans="1:18">
      <c r="A2" s="17" t="s">
        <v>1</v>
      </c>
      <c r="B2" s="17" t="s">
        <v>13</v>
      </c>
      <c r="C2" s="18" t="s">
        <v>486</v>
      </c>
      <c r="D2" s="18" t="s">
        <v>15</v>
      </c>
      <c r="E2" s="18" t="s">
        <v>16</v>
      </c>
      <c r="F2" s="18" t="s">
        <v>17</v>
      </c>
      <c r="G2" s="18" t="s">
        <v>18</v>
      </c>
      <c r="H2" s="18" t="s">
        <v>19</v>
      </c>
      <c r="I2" s="17" t="s">
        <v>20</v>
      </c>
      <c r="J2" s="17" t="s">
        <v>21</v>
      </c>
      <c r="K2" s="17" t="s">
        <v>22</v>
      </c>
      <c r="L2" s="17" t="s">
        <v>23</v>
      </c>
      <c r="M2" s="17" t="s">
        <v>24</v>
      </c>
      <c r="N2" s="17" t="s">
        <v>25</v>
      </c>
      <c r="O2" s="17" t="s">
        <v>26</v>
      </c>
      <c r="P2" s="17" t="s">
        <v>27</v>
      </c>
      <c r="Q2" s="18" t="s">
        <v>28</v>
      </c>
      <c r="R2" s="26" t="s">
        <v>29</v>
      </c>
    </row>
    <row r="3" ht="58" customHeight="1" spans="1:18">
      <c r="A3" s="19">
        <v>1</v>
      </c>
      <c r="B3" s="19" t="s">
        <v>775</v>
      </c>
      <c r="C3" s="19" t="s">
        <v>31</v>
      </c>
      <c r="D3" s="19" t="str">
        <f>IF(MOD(MID(F3,17,1),2)=0,"女","男")</f>
        <v>女</v>
      </c>
      <c r="E3" s="19" t="s">
        <v>366</v>
      </c>
      <c r="F3" s="19" t="s">
        <v>776</v>
      </c>
      <c r="G3" s="18" t="s">
        <v>777</v>
      </c>
      <c r="H3" s="19">
        <v>3</v>
      </c>
      <c r="I3" s="19">
        <v>3</v>
      </c>
      <c r="J3" s="18" t="s">
        <v>778</v>
      </c>
      <c r="K3" s="19">
        <v>1.493</v>
      </c>
      <c r="L3" s="19">
        <v>0.86</v>
      </c>
      <c r="M3" s="19">
        <v>0.211</v>
      </c>
      <c r="N3" s="18" t="s">
        <v>779</v>
      </c>
      <c r="O3" s="18" t="s">
        <v>494</v>
      </c>
      <c r="P3" s="19" t="s">
        <v>38</v>
      </c>
      <c r="Q3" s="18"/>
      <c r="R3" s="27"/>
    </row>
    <row r="4" ht="58" customHeight="1" spans="1:18">
      <c r="A4" s="19"/>
      <c r="B4" s="19" t="s">
        <v>780</v>
      </c>
      <c r="C4" s="19" t="s">
        <v>112</v>
      </c>
      <c r="D4" s="19" t="str">
        <f t="shared" ref="D4:D51" si="0">IF(MOD(MID(F4,17,1),2)=0,"女","男")</f>
        <v>男</v>
      </c>
      <c r="E4" s="19" t="s">
        <v>524</v>
      </c>
      <c r="F4" s="19" t="s">
        <v>209</v>
      </c>
      <c r="G4" s="18" t="s">
        <v>777</v>
      </c>
      <c r="H4" s="19">
        <v>3</v>
      </c>
      <c r="I4" s="19">
        <v>3</v>
      </c>
      <c r="J4" s="18" t="s">
        <v>778</v>
      </c>
      <c r="K4" s="19">
        <v>1.493</v>
      </c>
      <c r="L4" s="19">
        <v>0.86</v>
      </c>
      <c r="M4" s="19">
        <v>0.211</v>
      </c>
      <c r="N4" s="18" t="s">
        <v>779</v>
      </c>
      <c r="O4" s="18" t="s">
        <v>494</v>
      </c>
      <c r="P4" s="19" t="s">
        <v>38</v>
      </c>
      <c r="Q4" s="18"/>
      <c r="R4" s="27"/>
    </row>
    <row r="5" ht="66" customHeight="1" spans="1:18">
      <c r="A5" s="19"/>
      <c r="B5" s="19" t="s">
        <v>781</v>
      </c>
      <c r="C5" s="19" t="s">
        <v>116</v>
      </c>
      <c r="D5" s="19" t="str">
        <f t="shared" si="0"/>
        <v>女</v>
      </c>
      <c r="E5" s="19" t="s">
        <v>782</v>
      </c>
      <c r="F5" s="19" t="s">
        <v>783</v>
      </c>
      <c r="G5" s="18" t="s">
        <v>777</v>
      </c>
      <c r="H5" s="19">
        <v>3</v>
      </c>
      <c r="I5" s="19">
        <v>3</v>
      </c>
      <c r="J5" s="18" t="s">
        <v>778</v>
      </c>
      <c r="K5" s="19">
        <v>1.493</v>
      </c>
      <c r="L5" s="19">
        <v>0.86</v>
      </c>
      <c r="M5" s="19">
        <v>0.211</v>
      </c>
      <c r="N5" s="18" t="s">
        <v>779</v>
      </c>
      <c r="O5" s="18" t="s">
        <v>494</v>
      </c>
      <c r="P5" s="19"/>
      <c r="Q5" s="19" t="s">
        <v>67</v>
      </c>
      <c r="R5" s="27"/>
    </row>
    <row r="6" ht="69" customHeight="1" spans="1:18">
      <c r="A6" s="19">
        <v>2</v>
      </c>
      <c r="B6" s="19" t="s">
        <v>784</v>
      </c>
      <c r="C6" s="19" t="s">
        <v>31</v>
      </c>
      <c r="D6" s="19" t="str">
        <f t="shared" si="0"/>
        <v>男</v>
      </c>
      <c r="E6" s="19" t="s">
        <v>785</v>
      </c>
      <c r="F6" s="19" t="s">
        <v>378</v>
      </c>
      <c r="G6" s="18" t="s">
        <v>777</v>
      </c>
      <c r="H6" s="19">
        <v>6</v>
      </c>
      <c r="I6" s="19">
        <v>5</v>
      </c>
      <c r="J6" s="18" t="s">
        <v>778</v>
      </c>
      <c r="K6" s="19">
        <v>3.51</v>
      </c>
      <c r="L6" s="19">
        <v>1.86</v>
      </c>
      <c r="M6" s="19">
        <v>0.275</v>
      </c>
      <c r="N6" s="18" t="s">
        <v>786</v>
      </c>
      <c r="O6" s="18" t="s">
        <v>494</v>
      </c>
      <c r="P6" s="19" t="s">
        <v>38</v>
      </c>
      <c r="Q6" s="18"/>
      <c r="R6" s="27"/>
    </row>
    <row r="7" ht="66" customHeight="1" spans="1:18">
      <c r="A7" s="19"/>
      <c r="B7" s="19" t="s">
        <v>787</v>
      </c>
      <c r="C7" s="19" t="s">
        <v>40</v>
      </c>
      <c r="D7" s="19" t="str">
        <f t="shared" si="0"/>
        <v>女</v>
      </c>
      <c r="E7" s="19" t="s">
        <v>788</v>
      </c>
      <c r="F7" s="19" t="s">
        <v>126</v>
      </c>
      <c r="G7" s="18" t="s">
        <v>777</v>
      </c>
      <c r="H7" s="19">
        <v>6</v>
      </c>
      <c r="I7" s="19">
        <v>5</v>
      </c>
      <c r="J7" s="18" t="s">
        <v>778</v>
      </c>
      <c r="K7" s="19">
        <v>3.51</v>
      </c>
      <c r="L7" s="19">
        <v>1.86</v>
      </c>
      <c r="M7" s="19">
        <v>0.275</v>
      </c>
      <c r="N7" s="18" t="s">
        <v>786</v>
      </c>
      <c r="O7" s="18" t="s">
        <v>494</v>
      </c>
      <c r="P7" s="19" t="s">
        <v>38</v>
      </c>
      <c r="Q7" s="18"/>
      <c r="R7" s="27"/>
    </row>
    <row r="8" ht="63" customHeight="1" spans="1:18">
      <c r="A8" s="19"/>
      <c r="B8" s="19" t="s">
        <v>789</v>
      </c>
      <c r="C8" s="19" t="s">
        <v>45</v>
      </c>
      <c r="D8" s="19" t="str">
        <f t="shared" si="0"/>
        <v>女</v>
      </c>
      <c r="E8" s="19" t="s">
        <v>790</v>
      </c>
      <c r="F8" s="19" t="s">
        <v>75</v>
      </c>
      <c r="G8" s="18" t="s">
        <v>777</v>
      </c>
      <c r="H8" s="19">
        <v>6</v>
      </c>
      <c r="I8" s="19">
        <v>5</v>
      </c>
      <c r="J8" s="18" t="s">
        <v>778</v>
      </c>
      <c r="K8" s="19">
        <v>3.51</v>
      </c>
      <c r="L8" s="19">
        <v>1.86</v>
      </c>
      <c r="M8" s="19">
        <v>0.275</v>
      </c>
      <c r="N8" s="18" t="s">
        <v>786</v>
      </c>
      <c r="O8" s="18" t="s">
        <v>494</v>
      </c>
      <c r="P8" s="19" t="s">
        <v>38</v>
      </c>
      <c r="Q8" s="18"/>
      <c r="R8" s="27"/>
    </row>
    <row r="9" ht="64" customHeight="1" spans="1:18">
      <c r="A9" s="19"/>
      <c r="B9" s="19" t="s">
        <v>791</v>
      </c>
      <c r="C9" s="19" t="s">
        <v>112</v>
      </c>
      <c r="D9" s="19" t="str">
        <f t="shared" si="0"/>
        <v>男</v>
      </c>
      <c r="E9" s="19" t="s">
        <v>426</v>
      </c>
      <c r="F9" s="19" t="s">
        <v>792</v>
      </c>
      <c r="G9" s="18" t="s">
        <v>777</v>
      </c>
      <c r="H9" s="19">
        <v>6</v>
      </c>
      <c r="I9" s="19">
        <v>5</v>
      </c>
      <c r="J9" s="18" t="s">
        <v>778</v>
      </c>
      <c r="K9" s="19">
        <v>3.51</v>
      </c>
      <c r="L9" s="19">
        <v>1.86</v>
      </c>
      <c r="M9" s="19">
        <v>0.275</v>
      </c>
      <c r="N9" s="18" t="s">
        <v>786</v>
      </c>
      <c r="O9" s="18" t="s">
        <v>494</v>
      </c>
      <c r="P9" s="19"/>
      <c r="Q9" s="19" t="s">
        <v>67</v>
      </c>
      <c r="R9" s="27"/>
    </row>
    <row r="10" ht="62" customHeight="1" spans="1:18">
      <c r="A10" s="19"/>
      <c r="B10" s="19" t="s">
        <v>793</v>
      </c>
      <c r="C10" s="19" t="s">
        <v>116</v>
      </c>
      <c r="D10" s="19" t="str">
        <f t="shared" si="0"/>
        <v>女</v>
      </c>
      <c r="E10" s="19" t="s">
        <v>794</v>
      </c>
      <c r="F10" s="19" t="s">
        <v>130</v>
      </c>
      <c r="G10" s="18" t="s">
        <v>777</v>
      </c>
      <c r="H10" s="19">
        <v>6</v>
      </c>
      <c r="I10" s="19">
        <v>5</v>
      </c>
      <c r="J10" s="18" t="s">
        <v>778</v>
      </c>
      <c r="K10" s="19">
        <v>3.51</v>
      </c>
      <c r="L10" s="19">
        <v>1.86</v>
      </c>
      <c r="M10" s="19">
        <v>0.275</v>
      </c>
      <c r="N10" s="18" t="s">
        <v>786</v>
      </c>
      <c r="O10" s="18" t="s">
        <v>494</v>
      </c>
      <c r="P10" s="19"/>
      <c r="Q10" s="19" t="s">
        <v>67</v>
      </c>
      <c r="R10" s="27"/>
    </row>
    <row r="11" ht="72" customHeight="1" spans="1:18">
      <c r="A11" s="19">
        <v>3</v>
      </c>
      <c r="B11" s="19" t="s">
        <v>795</v>
      </c>
      <c r="C11" s="19" t="s">
        <v>31</v>
      </c>
      <c r="D11" s="19" t="str">
        <f t="shared" si="0"/>
        <v>男</v>
      </c>
      <c r="E11" s="19" t="s">
        <v>796</v>
      </c>
      <c r="F11" s="19" t="s">
        <v>275</v>
      </c>
      <c r="G11" s="18" t="s">
        <v>777</v>
      </c>
      <c r="H11" s="19">
        <v>8</v>
      </c>
      <c r="I11" s="19">
        <v>6</v>
      </c>
      <c r="J11" s="18" t="s">
        <v>797</v>
      </c>
      <c r="K11" s="19">
        <v>4.31</v>
      </c>
      <c r="L11" s="19">
        <v>3.55</v>
      </c>
      <c r="M11" s="19">
        <v>0.095</v>
      </c>
      <c r="N11" s="18" t="s">
        <v>798</v>
      </c>
      <c r="O11" s="18" t="s">
        <v>624</v>
      </c>
      <c r="P11" s="19" t="s">
        <v>38</v>
      </c>
      <c r="Q11" s="18"/>
      <c r="R11" s="27"/>
    </row>
    <row r="12" ht="72" customHeight="1" spans="1:18">
      <c r="A12" s="19"/>
      <c r="B12" s="19" t="s">
        <v>799</v>
      </c>
      <c r="C12" s="19" t="s">
        <v>40</v>
      </c>
      <c r="D12" s="19" t="str">
        <f t="shared" si="0"/>
        <v>女</v>
      </c>
      <c r="E12" s="19" t="s">
        <v>328</v>
      </c>
      <c r="F12" s="19" t="s">
        <v>85</v>
      </c>
      <c r="G12" s="18" t="s">
        <v>777</v>
      </c>
      <c r="H12" s="19">
        <v>8</v>
      </c>
      <c r="I12" s="19">
        <v>6</v>
      </c>
      <c r="J12" s="18" t="s">
        <v>797</v>
      </c>
      <c r="K12" s="19">
        <v>4.31</v>
      </c>
      <c r="L12" s="19">
        <v>3.55</v>
      </c>
      <c r="M12" s="19">
        <v>0.095</v>
      </c>
      <c r="N12" s="18" t="s">
        <v>798</v>
      </c>
      <c r="O12" s="18" t="s">
        <v>624</v>
      </c>
      <c r="P12" s="19" t="s">
        <v>38</v>
      </c>
      <c r="Q12" s="18"/>
      <c r="R12" s="27"/>
    </row>
    <row r="13" ht="72" customHeight="1" spans="1:18">
      <c r="A13" s="19"/>
      <c r="B13" s="19" t="s">
        <v>800</v>
      </c>
      <c r="C13" s="19" t="s">
        <v>45</v>
      </c>
      <c r="D13" s="19" t="str">
        <f t="shared" si="0"/>
        <v>女</v>
      </c>
      <c r="E13" s="19" t="s">
        <v>801</v>
      </c>
      <c r="F13" s="19" t="s">
        <v>358</v>
      </c>
      <c r="G13" s="18" t="s">
        <v>777</v>
      </c>
      <c r="H13" s="19">
        <v>8</v>
      </c>
      <c r="I13" s="19">
        <v>6</v>
      </c>
      <c r="J13" s="18" t="s">
        <v>797</v>
      </c>
      <c r="K13" s="19">
        <v>4.31</v>
      </c>
      <c r="L13" s="19">
        <v>3.55</v>
      </c>
      <c r="M13" s="19">
        <v>0.095</v>
      </c>
      <c r="N13" s="18" t="s">
        <v>798</v>
      </c>
      <c r="O13" s="18" t="s">
        <v>624</v>
      </c>
      <c r="P13" s="19" t="s">
        <v>38</v>
      </c>
      <c r="Q13" s="18"/>
      <c r="R13" s="27"/>
    </row>
    <row r="14" ht="72" customHeight="1" spans="1:18">
      <c r="A14" s="19"/>
      <c r="B14" s="19" t="s">
        <v>802</v>
      </c>
      <c r="C14" s="19" t="s">
        <v>112</v>
      </c>
      <c r="D14" s="19" t="str">
        <f t="shared" si="0"/>
        <v>男</v>
      </c>
      <c r="E14" s="19" t="s">
        <v>767</v>
      </c>
      <c r="F14" s="19" t="s">
        <v>121</v>
      </c>
      <c r="G14" s="18" t="s">
        <v>777</v>
      </c>
      <c r="H14" s="19">
        <v>8</v>
      </c>
      <c r="I14" s="19">
        <v>6</v>
      </c>
      <c r="J14" s="18" t="s">
        <v>797</v>
      </c>
      <c r="K14" s="19">
        <v>4.31</v>
      </c>
      <c r="L14" s="19">
        <v>3.55</v>
      </c>
      <c r="M14" s="19">
        <v>0.095</v>
      </c>
      <c r="N14" s="18" t="s">
        <v>798</v>
      </c>
      <c r="O14" s="18" t="s">
        <v>624</v>
      </c>
      <c r="P14" s="19" t="s">
        <v>38</v>
      </c>
      <c r="Q14" s="18"/>
      <c r="R14" s="27"/>
    </row>
    <row r="15" ht="72" customHeight="1" spans="1:18">
      <c r="A15" s="19"/>
      <c r="B15" s="19" t="s">
        <v>803</v>
      </c>
      <c r="C15" s="19" t="s">
        <v>116</v>
      </c>
      <c r="D15" s="19" t="str">
        <f t="shared" si="0"/>
        <v>女</v>
      </c>
      <c r="E15" s="19" t="s">
        <v>804</v>
      </c>
      <c r="F15" s="19" t="s">
        <v>805</v>
      </c>
      <c r="G15" s="18" t="s">
        <v>777</v>
      </c>
      <c r="H15" s="19">
        <v>8</v>
      </c>
      <c r="I15" s="19">
        <v>6</v>
      </c>
      <c r="J15" s="18" t="s">
        <v>797</v>
      </c>
      <c r="K15" s="19">
        <v>4.31</v>
      </c>
      <c r="L15" s="19">
        <v>3.55</v>
      </c>
      <c r="M15" s="19">
        <v>0.095</v>
      </c>
      <c r="N15" s="18" t="s">
        <v>798</v>
      </c>
      <c r="O15" s="18" t="s">
        <v>624</v>
      </c>
      <c r="P15" s="19"/>
      <c r="Q15" s="19" t="s">
        <v>67</v>
      </c>
      <c r="R15" s="27"/>
    </row>
    <row r="16" ht="72" customHeight="1" spans="1:18">
      <c r="A16" s="19"/>
      <c r="B16" s="19" t="s">
        <v>806</v>
      </c>
      <c r="C16" s="19" t="s">
        <v>45</v>
      </c>
      <c r="D16" s="19" t="str">
        <f t="shared" si="0"/>
        <v>女</v>
      </c>
      <c r="E16" s="19" t="s">
        <v>423</v>
      </c>
      <c r="F16" s="19" t="s">
        <v>726</v>
      </c>
      <c r="G16" s="18" t="s">
        <v>777</v>
      </c>
      <c r="H16" s="19">
        <v>8</v>
      </c>
      <c r="I16" s="19">
        <v>6</v>
      </c>
      <c r="J16" s="18" t="s">
        <v>797</v>
      </c>
      <c r="K16" s="19">
        <v>4.31</v>
      </c>
      <c r="L16" s="19">
        <v>3.55</v>
      </c>
      <c r="M16" s="19">
        <v>0.095</v>
      </c>
      <c r="N16" s="18" t="s">
        <v>798</v>
      </c>
      <c r="O16" s="18" t="s">
        <v>624</v>
      </c>
      <c r="P16" s="19" t="s">
        <v>38</v>
      </c>
      <c r="Q16" s="18"/>
      <c r="R16" s="27"/>
    </row>
    <row r="17" ht="72" customHeight="1" spans="1:18">
      <c r="A17" s="19">
        <v>4</v>
      </c>
      <c r="B17" s="19" t="s">
        <v>807</v>
      </c>
      <c r="C17" s="19" t="s">
        <v>31</v>
      </c>
      <c r="D17" s="19" t="str">
        <f t="shared" si="0"/>
        <v>男</v>
      </c>
      <c r="E17" s="19" t="s">
        <v>808</v>
      </c>
      <c r="F17" s="19" t="s">
        <v>526</v>
      </c>
      <c r="G17" s="18" t="s">
        <v>777</v>
      </c>
      <c r="H17" s="19">
        <v>5</v>
      </c>
      <c r="I17" s="19">
        <v>4</v>
      </c>
      <c r="J17" s="18" t="s">
        <v>809</v>
      </c>
      <c r="K17" s="19">
        <v>2.44</v>
      </c>
      <c r="L17" s="19">
        <v>1.71</v>
      </c>
      <c r="M17" s="19">
        <v>0.146</v>
      </c>
      <c r="N17" s="18" t="s">
        <v>810</v>
      </c>
      <c r="O17" s="18" t="s">
        <v>624</v>
      </c>
      <c r="P17" s="19" t="s">
        <v>38</v>
      </c>
      <c r="Q17" s="18"/>
      <c r="R17" s="27"/>
    </row>
    <row r="18" ht="72" customHeight="1" spans="1:18">
      <c r="A18" s="19"/>
      <c r="B18" s="19" t="s">
        <v>811</v>
      </c>
      <c r="C18" s="19" t="s">
        <v>40</v>
      </c>
      <c r="D18" s="19" t="str">
        <f t="shared" si="0"/>
        <v>女</v>
      </c>
      <c r="E18" s="19" t="s">
        <v>812</v>
      </c>
      <c r="F18" s="19" t="s">
        <v>205</v>
      </c>
      <c r="G18" s="18" t="s">
        <v>777</v>
      </c>
      <c r="H18" s="19">
        <v>5</v>
      </c>
      <c r="I18" s="19">
        <v>4</v>
      </c>
      <c r="J18" s="18" t="s">
        <v>809</v>
      </c>
      <c r="K18" s="19">
        <v>2.44</v>
      </c>
      <c r="L18" s="19">
        <v>1.71</v>
      </c>
      <c r="M18" s="19">
        <v>0.146</v>
      </c>
      <c r="N18" s="18" t="s">
        <v>810</v>
      </c>
      <c r="O18" s="18" t="s">
        <v>624</v>
      </c>
      <c r="P18" s="19" t="s">
        <v>38</v>
      </c>
      <c r="Q18" s="18"/>
      <c r="R18" s="27"/>
    </row>
    <row r="19" ht="72" customHeight="1" spans="1:18">
      <c r="A19" s="19">
        <v>4</v>
      </c>
      <c r="B19" s="19" t="s">
        <v>813</v>
      </c>
      <c r="C19" s="19" t="s">
        <v>112</v>
      </c>
      <c r="D19" s="19" t="str">
        <f t="shared" si="0"/>
        <v>男</v>
      </c>
      <c r="E19" s="19" t="s">
        <v>782</v>
      </c>
      <c r="F19" s="19" t="s">
        <v>152</v>
      </c>
      <c r="G19" s="18" t="s">
        <v>777</v>
      </c>
      <c r="H19" s="19">
        <v>5</v>
      </c>
      <c r="I19" s="19">
        <v>4</v>
      </c>
      <c r="J19" s="18" t="s">
        <v>809</v>
      </c>
      <c r="K19" s="19">
        <v>2.44</v>
      </c>
      <c r="L19" s="19">
        <v>1.71</v>
      </c>
      <c r="M19" s="19">
        <v>0.146</v>
      </c>
      <c r="N19" s="18" t="s">
        <v>810</v>
      </c>
      <c r="O19" s="18" t="s">
        <v>624</v>
      </c>
      <c r="P19" s="19"/>
      <c r="Q19" s="19" t="s">
        <v>67</v>
      </c>
      <c r="R19" s="27"/>
    </row>
    <row r="20" ht="69" customHeight="1" spans="1:18">
      <c r="A20" s="19"/>
      <c r="B20" s="19" t="s">
        <v>814</v>
      </c>
      <c r="C20" s="19" t="s">
        <v>116</v>
      </c>
      <c r="D20" s="19" t="str">
        <f t="shared" si="0"/>
        <v>女</v>
      </c>
      <c r="E20" s="19" t="s">
        <v>759</v>
      </c>
      <c r="F20" s="19" t="s">
        <v>815</v>
      </c>
      <c r="G20" s="18" t="s">
        <v>777</v>
      </c>
      <c r="H20" s="19">
        <v>5</v>
      </c>
      <c r="I20" s="19">
        <v>4</v>
      </c>
      <c r="J20" s="18" t="s">
        <v>809</v>
      </c>
      <c r="K20" s="19">
        <v>2.44</v>
      </c>
      <c r="L20" s="19">
        <v>1.71</v>
      </c>
      <c r="M20" s="19">
        <v>0.146</v>
      </c>
      <c r="N20" s="18" t="s">
        <v>810</v>
      </c>
      <c r="O20" s="18" t="s">
        <v>624</v>
      </c>
      <c r="P20" s="19"/>
      <c r="Q20" s="19" t="s">
        <v>67</v>
      </c>
      <c r="R20" s="27"/>
    </row>
    <row r="21" ht="48" customHeight="1" spans="1:18">
      <c r="A21" s="20">
        <v>5</v>
      </c>
      <c r="B21" s="19" t="s">
        <v>816</v>
      </c>
      <c r="C21" s="19" t="s">
        <v>31</v>
      </c>
      <c r="D21" s="19" t="str">
        <f t="shared" si="0"/>
        <v>男</v>
      </c>
      <c r="E21" s="19" t="s">
        <v>817</v>
      </c>
      <c r="F21" s="19" t="s">
        <v>275</v>
      </c>
      <c r="G21" s="18" t="s">
        <v>777</v>
      </c>
      <c r="H21" s="19">
        <v>8</v>
      </c>
      <c r="I21" s="19">
        <v>5</v>
      </c>
      <c r="J21" s="18" t="s">
        <v>818</v>
      </c>
      <c r="K21" s="19">
        <v>2.64</v>
      </c>
      <c r="L21" s="19">
        <v>1.1</v>
      </c>
      <c r="M21" s="19">
        <v>0.1925</v>
      </c>
      <c r="N21" s="18" t="s">
        <v>819</v>
      </c>
      <c r="O21" s="18" t="s">
        <v>624</v>
      </c>
      <c r="P21" s="19" t="s">
        <v>38</v>
      </c>
      <c r="Q21" s="18"/>
      <c r="R21" s="27"/>
    </row>
    <row r="22" ht="54" customHeight="1" spans="1:18">
      <c r="A22" s="20"/>
      <c r="B22" s="19" t="s">
        <v>820</v>
      </c>
      <c r="C22" s="19" t="s">
        <v>40</v>
      </c>
      <c r="D22" s="19" t="str">
        <f t="shared" si="0"/>
        <v>女</v>
      </c>
      <c r="E22" s="19" t="s">
        <v>517</v>
      </c>
      <c r="F22" s="19" t="s">
        <v>284</v>
      </c>
      <c r="G22" s="18" t="s">
        <v>777</v>
      </c>
      <c r="H22" s="19">
        <v>8</v>
      </c>
      <c r="I22" s="19">
        <v>5</v>
      </c>
      <c r="J22" s="18" t="s">
        <v>818</v>
      </c>
      <c r="K22" s="19">
        <v>2.64</v>
      </c>
      <c r="L22" s="19">
        <v>1.1</v>
      </c>
      <c r="M22" s="19">
        <v>0.1925</v>
      </c>
      <c r="N22" s="18" t="s">
        <v>819</v>
      </c>
      <c r="O22" s="18" t="s">
        <v>624</v>
      </c>
      <c r="P22" s="19" t="s">
        <v>38</v>
      </c>
      <c r="Q22" s="18"/>
      <c r="R22" s="27"/>
    </row>
    <row r="23" ht="46" customHeight="1" spans="1:18">
      <c r="A23" s="20"/>
      <c r="B23" s="19" t="s">
        <v>821</v>
      </c>
      <c r="C23" s="19" t="s">
        <v>45</v>
      </c>
      <c r="D23" s="19" t="str">
        <f t="shared" si="0"/>
        <v>女</v>
      </c>
      <c r="E23" s="19" t="s">
        <v>822</v>
      </c>
      <c r="F23" s="19" t="s">
        <v>823</v>
      </c>
      <c r="G23" s="18" t="s">
        <v>777</v>
      </c>
      <c r="H23" s="19">
        <v>8</v>
      </c>
      <c r="I23" s="19">
        <v>5</v>
      </c>
      <c r="J23" s="18" t="s">
        <v>818</v>
      </c>
      <c r="K23" s="19">
        <v>2.64</v>
      </c>
      <c r="L23" s="19">
        <v>1.1</v>
      </c>
      <c r="M23" s="19">
        <v>0.1925</v>
      </c>
      <c r="N23" s="18" t="s">
        <v>819</v>
      </c>
      <c r="O23" s="18" t="s">
        <v>624</v>
      </c>
      <c r="P23" s="19" t="s">
        <v>38</v>
      </c>
      <c r="Q23" s="18"/>
      <c r="R23" s="27"/>
    </row>
    <row r="24" ht="50" customHeight="1" spans="1:18">
      <c r="A24" s="20"/>
      <c r="B24" s="19" t="s">
        <v>824</v>
      </c>
      <c r="C24" s="19" t="s">
        <v>302</v>
      </c>
      <c r="D24" s="19" t="str">
        <f t="shared" si="0"/>
        <v>男</v>
      </c>
      <c r="E24" s="19" t="s">
        <v>825</v>
      </c>
      <c r="F24" s="19" t="s">
        <v>826</v>
      </c>
      <c r="G24" s="18" t="s">
        <v>777</v>
      </c>
      <c r="H24" s="19">
        <v>8</v>
      </c>
      <c r="I24" s="19">
        <v>5</v>
      </c>
      <c r="J24" s="18" t="s">
        <v>818</v>
      </c>
      <c r="K24" s="19">
        <v>2.64</v>
      </c>
      <c r="L24" s="19">
        <v>1.1</v>
      </c>
      <c r="M24" s="19">
        <v>0.1925</v>
      </c>
      <c r="N24" s="18" t="s">
        <v>819</v>
      </c>
      <c r="O24" s="18" t="s">
        <v>624</v>
      </c>
      <c r="P24" s="19" t="s">
        <v>38</v>
      </c>
      <c r="Q24" s="18"/>
      <c r="R24" s="27"/>
    </row>
    <row r="25" s="13" customFormat="1" ht="54" customHeight="1" spans="1:18">
      <c r="A25" s="20"/>
      <c r="B25" s="20" t="s">
        <v>827</v>
      </c>
      <c r="C25" s="20" t="s">
        <v>45</v>
      </c>
      <c r="D25" s="20" t="str">
        <f t="shared" si="0"/>
        <v>女</v>
      </c>
      <c r="E25" s="20" t="s">
        <v>828</v>
      </c>
      <c r="F25" s="20" t="s">
        <v>829</v>
      </c>
      <c r="G25" s="21" t="s">
        <v>777</v>
      </c>
      <c r="H25" s="20">
        <v>8</v>
      </c>
      <c r="I25" s="20">
        <v>5</v>
      </c>
      <c r="J25" s="21" t="s">
        <v>818</v>
      </c>
      <c r="K25" s="20">
        <v>2.64</v>
      </c>
      <c r="L25" s="20">
        <v>1.1</v>
      </c>
      <c r="M25" s="20">
        <v>0.1925</v>
      </c>
      <c r="N25" s="21" t="s">
        <v>819</v>
      </c>
      <c r="O25" s="21" t="s">
        <v>624</v>
      </c>
      <c r="P25" s="19" t="s">
        <v>38</v>
      </c>
      <c r="Q25" s="21"/>
      <c r="R25" s="28"/>
    </row>
    <row r="26" ht="54" customHeight="1" spans="1:18">
      <c r="A26" s="19">
        <v>6</v>
      </c>
      <c r="B26" s="19" t="s">
        <v>830</v>
      </c>
      <c r="C26" s="19" t="s">
        <v>31</v>
      </c>
      <c r="D26" s="19" t="str">
        <f t="shared" si="0"/>
        <v>男</v>
      </c>
      <c r="E26" s="19" t="s">
        <v>831</v>
      </c>
      <c r="F26" s="19" t="s">
        <v>56</v>
      </c>
      <c r="G26" s="18" t="s">
        <v>777</v>
      </c>
      <c r="H26" s="19">
        <v>5</v>
      </c>
      <c r="I26" s="19">
        <v>4</v>
      </c>
      <c r="J26" s="18" t="s">
        <v>832</v>
      </c>
      <c r="K26" s="19">
        <v>2.21</v>
      </c>
      <c r="L26" s="19">
        <v>1.03</v>
      </c>
      <c r="M26" s="19">
        <v>0.236</v>
      </c>
      <c r="N26" s="18" t="s">
        <v>833</v>
      </c>
      <c r="O26" s="18" t="s">
        <v>834</v>
      </c>
      <c r="P26" s="19" t="s">
        <v>38</v>
      </c>
      <c r="Q26" s="18"/>
      <c r="R26" s="27"/>
    </row>
    <row r="27" ht="54" customHeight="1" spans="1:18">
      <c r="A27" s="19"/>
      <c r="B27" s="19" t="s">
        <v>835</v>
      </c>
      <c r="C27" s="19" t="s">
        <v>40</v>
      </c>
      <c r="D27" s="19" t="str">
        <f t="shared" si="0"/>
        <v>女</v>
      </c>
      <c r="E27" s="19" t="s">
        <v>836</v>
      </c>
      <c r="F27" s="19" t="s">
        <v>99</v>
      </c>
      <c r="G27" s="18" t="s">
        <v>777</v>
      </c>
      <c r="H27" s="19">
        <v>5</v>
      </c>
      <c r="I27" s="19">
        <v>4</v>
      </c>
      <c r="J27" s="18" t="s">
        <v>832</v>
      </c>
      <c r="K27" s="19">
        <v>2.21</v>
      </c>
      <c r="L27" s="19">
        <v>1.03</v>
      </c>
      <c r="M27" s="19">
        <v>0.236</v>
      </c>
      <c r="N27" s="18" t="s">
        <v>833</v>
      </c>
      <c r="O27" s="18" t="s">
        <v>834</v>
      </c>
      <c r="P27" s="19"/>
      <c r="Q27" s="19" t="s">
        <v>67</v>
      </c>
      <c r="R27" s="27"/>
    </row>
    <row r="28" ht="54" customHeight="1" spans="1:18">
      <c r="A28" s="19"/>
      <c r="B28" s="19" t="s">
        <v>837</v>
      </c>
      <c r="C28" s="19" t="s">
        <v>112</v>
      </c>
      <c r="D28" s="19" t="str">
        <f t="shared" si="0"/>
        <v>男</v>
      </c>
      <c r="E28" s="19" t="s">
        <v>838</v>
      </c>
      <c r="F28" s="19" t="s">
        <v>370</v>
      </c>
      <c r="G28" s="18" t="s">
        <v>777</v>
      </c>
      <c r="H28" s="19">
        <v>5</v>
      </c>
      <c r="I28" s="19">
        <v>4</v>
      </c>
      <c r="J28" s="18" t="s">
        <v>832</v>
      </c>
      <c r="K28" s="19">
        <v>2.21</v>
      </c>
      <c r="L28" s="19">
        <v>1.03</v>
      </c>
      <c r="M28" s="19">
        <v>0.236</v>
      </c>
      <c r="N28" s="18" t="s">
        <v>833</v>
      </c>
      <c r="O28" s="18" t="s">
        <v>834</v>
      </c>
      <c r="P28" s="19"/>
      <c r="Q28" s="19" t="s">
        <v>67</v>
      </c>
      <c r="R28" s="27"/>
    </row>
    <row r="29" ht="54" customHeight="1" spans="1:18">
      <c r="A29" s="19"/>
      <c r="B29" s="19" t="s">
        <v>839</v>
      </c>
      <c r="C29" s="19" t="s">
        <v>116</v>
      </c>
      <c r="D29" s="19" t="str">
        <f t="shared" si="0"/>
        <v>女</v>
      </c>
      <c r="E29" s="19" t="s">
        <v>840</v>
      </c>
      <c r="F29" s="19" t="s">
        <v>358</v>
      </c>
      <c r="G29" s="18" t="s">
        <v>777</v>
      </c>
      <c r="H29" s="19">
        <v>5</v>
      </c>
      <c r="I29" s="19">
        <v>4</v>
      </c>
      <c r="J29" s="18" t="s">
        <v>832</v>
      </c>
      <c r="K29" s="19">
        <v>2.21</v>
      </c>
      <c r="L29" s="19">
        <v>1.03</v>
      </c>
      <c r="M29" s="19">
        <v>0.236</v>
      </c>
      <c r="N29" s="18" t="s">
        <v>833</v>
      </c>
      <c r="O29" s="18" t="s">
        <v>834</v>
      </c>
      <c r="P29" s="19"/>
      <c r="Q29" s="19" t="s">
        <v>67</v>
      </c>
      <c r="R29" s="27"/>
    </row>
    <row r="30" ht="67" customHeight="1" spans="1:18">
      <c r="A30" s="19">
        <v>7</v>
      </c>
      <c r="B30" s="19" t="s">
        <v>841</v>
      </c>
      <c r="C30" s="19" t="s">
        <v>31</v>
      </c>
      <c r="D30" s="19" t="str">
        <f t="shared" si="0"/>
        <v>男</v>
      </c>
      <c r="E30" s="19" t="s">
        <v>842</v>
      </c>
      <c r="F30" s="19" t="s">
        <v>252</v>
      </c>
      <c r="G30" s="18" t="s">
        <v>777</v>
      </c>
      <c r="H30" s="19">
        <v>4</v>
      </c>
      <c r="I30" s="19">
        <v>4</v>
      </c>
      <c r="J30" s="18" t="s">
        <v>778</v>
      </c>
      <c r="K30" s="19">
        <v>2.06</v>
      </c>
      <c r="L30" s="19">
        <v>1.59</v>
      </c>
      <c r="M30" s="19">
        <v>0.1175</v>
      </c>
      <c r="N30" s="18" t="s">
        <v>843</v>
      </c>
      <c r="O30" s="18" t="s">
        <v>494</v>
      </c>
      <c r="P30" s="19" t="s">
        <v>38</v>
      </c>
      <c r="Q30" s="18"/>
      <c r="R30" s="27"/>
    </row>
    <row r="31" ht="60" customHeight="1" spans="1:18">
      <c r="A31" s="19"/>
      <c r="B31" s="19" t="s">
        <v>844</v>
      </c>
      <c r="C31" s="19" t="s">
        <v>40</v>
      </c>
      <c r="D31" s="19" t="str">
        <f t="shared" si="0"/>
        <v>女</v>
      </c>
      <c r="E31" s="19" t="s">
        <v>845</v>
      </c>
      <c r="F31" s="19" t="s">
        <v>65</v>
      </c>
      <c r="G31" s="18" t="s">
        <v>777</v>
      </c>
      <c r="H31" s="19">
        <v>4</v>
      </c>
      <c r="I31" s="19">
        <v>4</v>
      </c>
      <c r="J31" s="18" t="s">
        <v>846</v>
      </c>
      <c r="K31" s="19">
        <v>2.06</v>
      </c>
      <c r="L31" s="19">
        <v>1.59</v>
      </c>
      <c r="M31" s="19">
        <v>0.1175</v>
      </c>
      <c r="N31" s="18" t="s">
        <v>843</v>
      </c>
      <c r="O31" s="18" t="s">
        <v>494</v>
      </c>
      <c r="P31" s="19" t="s">
        <v>38</v>
      </c>
      <c r="Q31" s="18"/>
      <c r="R31" s="27"/>
    </row>
    <row r="32" ht="59" customHeight="1" spans="1:18">
      <c r="A32" s="19"/>
      <c r="B32" s="19" t="s">
        <v>847</v>
      </c>
      <c r="C32" s="19" t="s">
        <v>83</v>
      </c>
      <c r="D32" s="19" t="str">
        <f t="shared" si="0"/>
        <v>女</v>
      </c>
      <c r="E32" s="19" t="s">
        <v>848</v>
      </c>
      <c r="F32" s="19" t="s">
        <v>310</v>
      </c>
      <c r="G32" s="18" t="s">
        <v>777</v>
      </c>
      <c r="H32" s="19">
        <v>4</v>
      </c>
      <c r="I32" s="19">
        <v>4</v>
      </c>
      <c r="J32" s="18" t="s">
        <v>846</v>
      </c>
      <c r="K32" s="19">
        <v>2.06</v>
      </c>
      <c r="L32" s="19">
        <v>1.59</v>
      </c>
      <c r="M32" s="19">
        <v>0.1175</v>
      </c>
      <c r="N32" s="18" t="s">
        <v>843</v>
      </c>
      <c r="O32" s="18" t="s">
        <v>494</v>
      </c>
      <c r="P32" s="19" t="s">
        <v>38</v>
      </c>
      <c r="Q32" s="18"/>
      <c r="R32" s="27"/>
    </row>
    <row r="33" ht="54" customHeight="1" spans="1:18">
      <c r="A33" s="19"/>
      <c r="B33" s="19" t="s">
        <v>849</v>
      </c>
      <c r="C33" s="19" t="s">
        <v>112</v>
      </c>
      <c r="D33" s="19" t="str">
        <f t="shared" si="0"/>
        <v>男</v>
      </c>
      <c r="E33" s="19" t="s">
        <v>840</v>
      </c>
      <c r="F33" s="19" t="s">
        <v>850</v>
      </c>
      <c r="G33" s="18" t="s">
        <v>777</v>
      </c>
      <c r="H33" s="19">
        <v>4</v>
      </c>
      <c r="I33" s="19">
        <v>4</v>
      </c>
      <c r="J33" s="18" t="s">
        <v>778</v>
      </c>
      <c r="K33" s="19">
        <v>2.06</v>
      </c>
      <c r="L33" s="19">
        <v>1.59</v>
      </c>
      <c r="M33" s="19">
        <v>0.1175</v>
      </c>
      <c r="N33" s="18" t="s">
        <v>843</v>
      </c>
      <c r="O33" s="18" t="s">
        <v>494</v>
      </c>
      <c r="P33" s="19" t="s">
        <v>38</v>
      </c>
      <c r="Q33" s="18"/>
      <c r="R33" s="27"/>
    </row>
    <row r="34" ht="42" customHeight="1" spans="1:18">
      <c r="A34" s="19">
        <v>8</v>
      </c>
      <c r="B34" s="19" t="s">
        <v>851</v>
      </c>
      <c r="C34" s="19" t="s">
        <v>31</v>
      </c>
      <c r="D34" s="19" t="str">
        <f t="shared" si="0"/>
        <v>男</v>
      </c>
      <c r="E34" s="19" t="s">
        <v>741</v>
      </c>
      <c r="F34" s="19" t="s">
        <v>378</v>
      </c>
      <c r="G34" s="18" t="s">
        <v>777</v>
      </c>
      <c r="H34" s="19">
        <v>7</v>
      </c>
      <c r="I34" s="19">
        <v>5</v>
      </c>
      <c r="J34" s="18" t="s">
        <v>852</v>
      </c>
      <c r="K34" s="19">
        <v>3.58</v>
      </c>
      <c r="L34" s="19">
        <v>1.61</v>
      </c>
      <c r="M34" s="19">
        <v>0.281</v>
      </c>
      <c r="N34" s="18" t="s">
        <v>853</v>
      </c>
      <c r="O34" s="18" t="s">
        <v>624</v>
      </c>
      <c r="P34" s="19" t="s">
        <v>38</v>
      </c>
      <c r="Q34" s="18"/>
      <c r="R34" s="27"/>
    </row>
    <row r="35" ht="42" customHeight="1" spans="1:18">
      <c r="A35" s="19"/>
      <c r="B35" s="19" t="s">
        <v>854</v>
      </c>
      <c r="C35" s="19" t="s">
        <v>40</v>
      </c>
      <c r="D35" s="19" t="str">
        <f t="shared" si="0"/>
        <v>女</v>
      </c>
      <c r="E35" s="19" t="s">
        <v>855</v>
      </c>
      <c r="F35" s="19" t="s">
        <v>99</v>
      </c>
      <c r="G35" s="18" t="s">
        <v>777</v>
      </c>
      <c r="H35" s="19">
        <v>7</v>
      </c>
      <c r="I35" s="19">
        <v>5</v>
      </c>
      <c r="J35" s="18" t="s">
        <v>852</v>
      </c>
      <c r="K35" s="19">
        <v>3.58</v>
      </c>
      <c r="L35" s="19">
        <v>1.61</v>
      </c>
      <c r="M35" s="19">
        <v>0.281</v>
      </c>
      <c r="N35" s="18" t="s">
        <v>853</v>
      </c>
      <c r="O35" s="18" t="s">
        <v>624</v>
      </c>
      <c r="P35" s="19" t="s">
        <v>38</v>
      </c>
      <c r="Q35" s="18"/>
      <c r="R35" s="27"/>
    </row>
    <row r="36" ht="42" customHeight="1" spans="1:18">
      <c r="A36" s="19"/>
      <c r="B36" s="19" t="s">
        <v>856</v>
      </c>
      <c r="C36" s="19" t="s">
        <v>45</v>
      </c>
      <c r="D36" s="19" t="str">
        <f t="shared" si="0"/>
        <v>女</v>
      </c>
      <c r="E36" s="19" t="s">
        <v>248</v>
      </c>
      <c r="F36" s="19" t="s">
        <v>857</v>
      </c>
      <c r="G36" s="18" t="s">
        <v>777</v>
      </c>
      <c r="H36" s="19">
        <v>7</v>
      </c>
      <c r="I36" s="19">
        <v>5</v>
      </c>
      <c r="J36" s="18" t="s">
        <v>852</v>
      </c>
      <c r="K36" s="19">
        <v>3.58</v>
      </c>
      <c r="L36" s="19">
        <v>1.61</v>
      </c>
      <c r="M36" s="19">
        <v>0.281</v>
      </c>
      <c r="N36" s="18" t="s">
        <v>853</v>
      </c>
      <c r="O36" s="18" t="s">
        <v>624</v>
      </c>
      <c r="P36" s="19" t="s">
        <v>38</v>
      </c>
      <c r="Q36" s="18"/>
      <c r="R36" s="27"/>
    </row>
    <row r="37" ht="42" customHeight="1" spans="1:18">
      <c r="A37" s="19"/>
      <c r="B37" s="19" t="s">
        <v>858</v>
      </c>
      <c r="C37" s="19" t="s">
        <v>112</v>
      </c>
      <c r="D37" s="19" t="str">
        <f t="shared" si="0"/>
        <v>男</v>
      </c>
      <c r="E37" s="19" t="s">
        <v>446</v>
      </c>
      <c r="F37" s="19" t="s">
        <v>56</v>
      </c>
      <c r="G37" s="18" t="s">
        <v>777</v>
      </c>
      <c r="H37" s="19">
        <v>7</v>
      </c>
      <c r="I37" s="19">
        <v>5</v>
      </c>
      <c r="J37" s="18" t="s">
        <v>852</v>
      </c>
      <c r="K37" s="19">
        <v>3.58</v>
      </c>
      <c r="L37" s="19">
        <v>1.61</v>
      </c>
      <c r="M37" s="19">
        <v>0.281</v>
      </c>
      <c r="N37" s="18" t="s">
        <v>853</v>
      </c>
      <c r="O37" s="18" t="s">
        <v>624</v>
      </c>
      <c r="P37" s="19"/>
      <c r="Q37" s="19" t="s">
        <v>67</v>
      </c>
      <c r="R37" s="27"/>
    </row>
    <row r="38" ht="42" customHeight="1" spans="1:18">
      <c r="A38" s="19"/>
      <c r="B38" s="19" t="s">
        <v>859</v>
      </c>
      <c r="C38" s="19" t="s">
        <v>116</v>
      </c>
      <c r="D38" s="19" t="str">
        <f t="shared" si="0"/>
        <v>女</v>
      </c>
      <c r="E38" s="19" t="s">
        <v>860</v>
      </c>
      <c r="F38" s="19" t="s">
        <v>861</v>
      </c>
      <c r="G38" s="18" t="s">
        <v>777</v>
      </c>
      <c r="H38" s="19">
        <v>7</v>
      </c>
      <c r="I38" s="19">
        <v>5</v>
      </c>
      <c r="J38" s="18" t="s">
        <v>852</v>
      </c>
      <c r="K38" s="19">
        <v>3.58</v>
      </c>
      <c r="L38" s="19">
        <v>1.61</v>
      </c>
      <c r="M38" s="19">
        <v>0.281</v>
      </c>
      <c r="N38" s="18" t="s">
        <v>853</v>
      </c>
      <c r="O38" s="18" t="s">
        <v>624</v>
      </c>
      <c r="P38" s="19" t="s">
        <v>38</v>
      </c>
      <c r="Q38" s="18"/>
      <c r="R38" s="27"/>
    </row>
    <row r="39" ht="58" customHeight="1" spans="1:18">
      <c r="A39" s="19">
        <v>9</v>
      </c>
      <c r="B39" s="19" t="s">
        <v>862</v>
      </c>
      <c r="C39" s="19" t="s">
        <v>31</v>
      </c>
      <c r="D39" s="19" t="str">
        <f t="shared" si="0"/>
        <v>男</v>
      </c>
      <c r="E39" s="19" t="s">
        <v>863</v>
      </c>
      <c r="F39" s="19" t="s">
        <v>121</v>
      </c>
      <c r="G39" s="18" t="s">
        <v>777</v>
      </c>
      <c r="H39" s="19">
        <v>7</v>
      </c>
      <c r="I39" s="19">
        <v>5</v>
      </c>
      <c r="J39" s="18" t="s">
        <v>864</v>
      </c>
      <c r="K39" s="19">
        <v>2.86</v>
      </c>
      <c r="L39" s="19">
        <v>1.04</v>
      </c>
      <c r="M39" s="19">
        <v>0.26</v>
      </c>
      <c r="N39" s="18" t="s">
        <v>865</v>
      </c>
      <c r="O39" s="18" t="s">
        <v>834</v>
      </c>
      <c r="P39" s="19" t="s">
        <v>38</v>
      </c>
      <c r="Q39" s="18"/>
      <c r="R39" s="27"/>
    </row>
    <row r="40" ht="58" customHeight="1" spans="1:18">
      <c r="A40" s="19"/>
      <c r="B40" s="19" t="s">
        <v>866</v>
      </c>
      <c r="C40" s="19" t="s">
        <v>40</v>
      </c>
      <c r="D40" s="19" t="str">
        <f t="shared" si="0"/>
        <v>女</v>
      </c>
      <c r="E40" s="19" t="s">
        <v>78</v>
      </c>
      <c r="F40" s="19" t="s">
        <v>867</v>
      </c>
      <c r="G40" s="18" t="s">
        <v>777</v>
      </c>
      <c r="H40" s="19">
        <v>7</v>
      </c>
      <c r="I40" s="19">
        <v>5</v>
      </c>
      <c r="J40" s="18" t="s">
        <v>864</v>
      </c>
      <c r="K40" s="19">
        <v>2.86</v>
      </c>
      <c r="L40" s="19">
        <v>1.04</v>
      </c>
      <c r="M40" s="19">
        <v>0.26</v>
      </c>
      <c r="N40" s="18" t="s">
        <v>865</v>
      </c>
      <c r="O40" s="18" t="s">
        <v>834</v>
      </c>
      <c r="P40" s="19" t="s">
        <v>38</v>
      </c>
      <c r="Q40" s="18"/>
      <c r="R40" s="27"/>
    </row>
    <row r="41" ht="58" customHeight="1" spans="1:18">
      <c r="A41" s="22">
        <v>9</v>
      </c>
      <c r="B41" s="19" t="s">
        <v>868</v>
      </c>
      <c r="C41" s="19" t="s">
        <v>112</v>
      </c>
      <c r="D41" s="19" t="str">
        <f t="shared" si="0"/>
        <v>男</v>
      </c>
      <c r="E41" s="19" t="s">
        <v>838</v>
      </c>
      <c r="F41" s="19" t="s">
        <v>187</v>
      </c>
      <c r="G41" s="18" t="s">
        <v>777</v>
      </c>
      <c r="H41" s="19">
        <v>7</v>
      </c>
      <c r="I41" s="19">
        <v>5</v>
      </c>
      <c r="J41" s="18" t="s">
        <v>864</v>
      </c>
      <c r="K41" s="19">
        <v>2.86</v>
      </c>
      <c r="L41" s="19">
        <v>1.04</v>
      </c>
      <c r="M41" s="19">
        <v>0.26</v>
      </c>
      <c r="N41" s="18" t="s">
        <v>865</v>
      </c>
      <c r="O41" s="18" t="s">
        <v>834</v>
      </c>
      <c r="P41" s="19" t="s">
        <v>38</v>
      </c>
      <c r="Q41" s="18"/>
      <c r="R41" s="27"/>
    </row>
    <row r="42" ht="58" customHeight="1" spans="1:18">
      <c r="A42" s="23"/>
      <c r="B42" s="19" t="s">
        <v>869</v>
      </c>
      <c r="C42" s="19" t="s">
        <v>112</v>
      </c>
      <c r="D42" s="19" t="str">
        <f t="shared" si="0"/>
        <v>男</v>
      </c>
      <c r="E42" s="19" t="s">
        <v>870</v>
      </c>
      <c r="F42" s="19" t="s">
        <v>316</v>
      </c>
      <c r="G42" s="18" t="s">
        <v>777</v>
      </c>
      <c r="H42" s="19">
        <v>7</v>
      </c>
      <c r="I42" s="19">
        <v>5</v>
      </c>
      <c r="J42" s="18" t="s">
        <v>864</v>
      </c>
      <c r="K42" s="19">
        <v>2.86</v>
      </c>
      <c r="L42" s="19">
        <v>1.04</v>
      </c>
      <c r="M42" s="19">
        <v>0.26</v>
      </c>
      <c r="N42" s="18" t="s">
        <v>865</v>
      </c>
      <c r="O42" s="18" t="s">
        <v>834</v>
      </c>
      <c r="P42" s="19" t="s">
        <v>38</v>
      </c>
      <c r="Q42" s="18"/>
      <c r="R42" s="27"/>
    </row>
    <row r="43" ht="58" customHeight="1" spans="1:18">
      <c r="A43" s="24"/>
      <c r="B43" s="19" t="s">
        <v>871</v>
      </c>
      <c r="C43" s="19" t="s">
        <v>116</v>
      </c>
      <c r="D43" s="19" t="str">
        <f t="shared" si="0"/>
        <v>女</v>
      </c>
      <c r="E43" s="19" t="s">
        <v>872</v>
      </c>
      <c r="F43" s="19" t="s">
        <v>873</v>
      </c>
      <c r="G43" s="18" t="s">
        <v>777</v>
      </c>
      <c r="H43" s="19">
        <v>7</v>
      </c>
      <c r="I43" s="19">
        <v>5</v>
      </c>
      <c r="J43" s="18" t="s">
        <v>864</v>
      </c>
      <c r="K43" s="19">
        <v>2.86</v>
      </c>
      <c r="L43" s="19">
        <v>1.04</v>
      </c>
      <c r="M43" s="19">
        <v>0.26</v>
      </c>
      <c r="N43" s="18" t="s">
        <v>865</v>
      </c>
      <c r="O43" s="18" t="s">
        <v>834</v>
      </c>
      <c r="P43" s="19" t="s">
        <v>38</v>
      </c>
      <c r="Q43" s="18"/>
      <c r="R43" s="27"/>
    </row>
    <row r="44" ht="64" customHeight="1" spans="1:18">
      <c r="A44" s="19">
        <v>10</v>
      </c>
      <c r="B44" s="19" t="s">
        <v>874</v>
      </c>
      <c r="C44" s="19" t="s">
        <v>31</v>
      </c>
      <c r="D44" s="19" t="str">
        <f t="shared" si="0"/>
        <v>男</v>
      </c>
      <c r="E44" s="19" t="s">
        <v>836</v>
      </c>
      <c r="F44" s="19" t="s">
        <v>378</v>
      </c>
      <c r="G44" s="18" t="s">
        <v>777</v>
      </c>
      <c r="H44" s="19">
        <v>8</v>
      </c>
      <c r="I44" s="19">
        <v>8</v>
      </c>
      <c r="J44" s="18" t="s">
        <v>875</v>
      </c>
      <c r="K44" s="19">
        <v>4.46</v>
      </c>
      <c r="L44" s="19">
        <v>2.42</v>
      </c>
      <c r="M44" s="19">
        <v>0.255</v>
      </c>
      <c r="N44" s="18" t="s">
        <v>876</v>
      </c>
      <c r="O44" s="18" t="s">
        <v>834</v>
      </c>
      <c r="P44" s="19" t="s">
        <v>38</v>
      </c>
      <c r="Q44" s="18"/>
      <c r="R44" s="27"/>
    </row>
    <row r="45" ht="64" customHeight="1" spans="1:18">
      <c r="A45" s="19"/>
      <c r="B45" s="19" t="s">
        <v>877</v>
      </c>
      <c r="C45" s="19" t="s">
        <v>40</v>
      </c>
      <c r="D45" s="19" t="str">
        <f t="shared" si="0"/>
        <v>女</v>
      </c>
      <c r="E45" s="19" t="s">
        <v>211</v>
      </c>
      <c r="F45" s="19" t="s">
        <v>75</v>
      </c>
      <c r="G45" s="18" t="s">
        <v>777</v>
      </c>
      <c r="H45" s="19">
        <v>8</v>
      </c>
      <c r="I45" s="19">
        <v>8</v>
      </c>
      <c r="J45" s="18" t="s">
        <v>875</v>
      </c>
      <c r="K45" s="19">
        <v>4.46</v>
      </c>
      <c r="L45" s="19">
        <v>2.42</v>
      </c>
      <c r="M45" s="19">
        <v>0.255</v>
      </c>
      <c r="N45" s="18" t="s">
        <v>876</v>
      </c>
      <c r="O45" s="18" t="s">
        <v>834</v>
      </c>
      <c r="P45" s="19" t="s">
        <v>38</v>
      </c>
      <c r="Q45" s="18"/>
      <c r="R45" s="27"/>
    </row>
    <row r="46" ht="56" customHeight="1" spans="1:18">
      <c r="A46" s="19"/>
      <c r="B46" s="19" t="s">
        <v>878</v>
      </c>
      <c r="C46" s="19" t="s">
        <v>112</v>
      </c>
      <c r="D46" s="19" t="str">
        <f t="shared" si="0"/>
        <v>男</v>
      </c>
      <c r="E46" s="19" t="s">
        <v>408</v>
      </c>
      <c r="F46" s="19" t="s">
        <v>879</v>
      </c>
      <c r="G46" s="18" t="s">
        <v>777</v>
      </c>
      <c r="H46" s="19">
        <v>8</v>
      </c>
      <c r="I46" s="19">
        <v>8</v>
      </c>
      <c r="J46" s="18" t="s">
        <v>875</v>
      </c>
      <c r="K46" s="19">
        <v>4.46</v>
      </c>
      <c r="L46" s="19">
        <v>2.42</v>
      </c>
      <c r="M46" s="19">
        <v>0.255</v>
      </c>
      <c r="N46" s="18" t="s">
        <v>876</v>
      </c>
      <c r="O46" s="18" t="s">
        <v>834</v>
      </c>
      <c r="P46" s="19" t="s">
        <v>38</v>
      </c>
      <c r="Q46" s="18"/>
      <c r="R46" s="27"/>
    </row>
    <row r="47" ht="64" customHeight="1" spans="1:18">
      <c r="A47" s="19"/>
      <c r="B47" s="19" t="s">
        <v>880</v>
      </c>
      <c r="C47" s="19" t="s">
        <v>112</v>
      </c>
      <c r="D47" s="19" t="str">
        <f t="shared" si="0"/>
        <v>男</v>
      </c>
      <c r="E47" s="19" t="s">
        <v>881</v>
      </c>
      <c r="F47" s="19" t="s">
        <v>712</v>
      </c>
      <c r="G47" s="18" t="s">
        <v>777</v>
      </c>
      <c r="H47" s="19">
        <v>8</v>
      </c>
      <c r="I47" s="19">
        <v>8</v>
      </c>
      <c r="J47" s="18" t="s">
        <v>875</v>
      </c>
      <c r="K47" s="19">
        <v>4.46</v>
      </c>
      <c r="L47" s="19">
        <v>2.42</v>
      </c>
      <c r="M47" s="19">
        <v>0.255</v>
      </c>
      <c r="N47" s="18" t="s">
        <v>876</v>
      </c>
      <c r="O47" s="18" t="s">
        <v>834</v>
      </c>
      <c r="P47" s="19"/>
      <c r="Q47" s="19" t="s">
        <v>67</v>
      </c>
      <c r="R47" s="27"/>
    </row>
    <row r="48" ht="64" customHeight="1" spans="1:18">
      <c r="A48" s="19"/>
      <c r="B48" s="19" t="s">
        <v>882</v>
      </c>
      <c r="C48" s="19" t="s">
        <v>116</v>
      </c>
      <c r="D48" s="19" t="str">
        <f t="shared" si="0"/>
        <v>女</v>
      </c>
      <c r="E48" s="19" t="s">
        <v>711</v>
      </c>
      <c r="F48" s="19" t="s">
        <v>883</v>
      </c>
      <c r="G48" s="18" t="s">
        <v>777</v>
      </c>
      <c r="H48" s="19">
        <v>8</v>
      </c>
      <c r="I48" s="19">
        <v>8</v>
      </c>
      <c r="J48" s="18" t="s">
        <v>875</v>
      </c>
      <c r="K48" s="19">
        <v>4.46</v>
      </c>
      <c r="L48" s="19">
        <v>2.42</v>
      </c>
      <c r="M48" s="19">
        <v>0.255</v>
      </c>
      <c r="N48" s="18" t="s">
        <v>876</v>
      </c>
      <c r="O48" s="18" t="s">
        <v>834</v>
      </c>
      <c r="P48" s="19"/>
      <c r="Q48" s="19" t="s">
        <v>67</v>
      </c>
      <c r="R48" s="27"/>
    </row>
    <row r="49" ht="64" customHeight="1" spans="1:18">
      <c r="A49" s="19"/>
      <c r="B49" s="19" t="s">
        <v>884</v>
      </c>
      <c r="C49" s="19" t="s">
        <v>885</v>
      </c>
      <c r="D49" s="19" t="str">
        <f t="shared" si="0"/>
        <v>女</v>
      </c>
      <c r="E49" s="19" t="s">
        <v>886</v>
      </c>
      <c r="F49" s="19" t="s">
        <v>310</v>
      </c>
      <c r="G49" s="18" t="s">
        <v>777</v>
      </c>
      <c r="H49" s="19">
        <v>8</v>
      </c>
      <c r="I49" s="19">
        <v>8</v>
      </c>
      <c r="J49" s="18" t="s">
        <v>875</v>
      </c>
      <c r="K49" s="19">
        <v>4.46</v>
      </c>
      <c r="L49" s="19">
        <v>2.42</v>
      </c>
      <c r="M49" s="19">
        <v>0.255</v>
      </c>
      <c r="N49" s="18" t="s">
        <v>876</v>
      </c>
      <c r="O49" s="18" t="s">
        <v>834</v>
      </c>
      <c r="P49" s="19" t="s">
        <v>38</v>
      </c>
      <c r="Q49" s="18"/>
      <c r="R49" s="27"/>
    </row>
    <row r="50" ht="72" customHeight="1" spans="1:18">
      <c r="A50" s="22">
        <v>10</v>
      </c>
      <c r="B50" s="19" t="s">
        <v>887</v>
      </c>
      <c r="C50" s="19" t="s">
        <v>888</v>
      </c>
      <c r="D50" s="19" t="str">
        <f t="shared" si="0"/>
        <v>男</v>
      </c>
      <c r="E50" s="19" t="s">
        <v>889</v>
      </c>
      <c r="F50" s="19" t="s">
        <v>275</v>
      </c>
      <c r="G50" s="18" t="s">
        <v>777</v>
      </c>
      <c r="H50" s="19">
        <v>8</v>
      </c>
      <c r="I50" s="19">
        <v>8</v>
      </c>
      <c r="J50" s="18" t="s">
        <v>875</v>
      </c>
      <c r="K50" s="19">
        <v>4.46</v>
      </c>
      <c r="L50" s="19">
        <v>2.42</v>
      </c>
      <c r="M50" s="19">
        <v>0.255</v>
      </c>
      <c r="N50" s="18" t="s">
        <v>876</v>
      </c>
      <c r="O50" s="18" t="s">
        <v>834</v>
      </c>
      <c r="P50" s="19" t="s">
        <v>38</v>
      </c>
      <c r="Q50" s="18"/>
      <c r="R50" s="27"/>
    </row>
    <row r="51" ht="72" customHeight="1" spans="1:18">
      <c r="A51" s="24"/>
      <c r="B51" s="19" t="s">
        <v>890</v>
      </c>
      <c r="C51" s="19" t="s">
        <v>73</v>
      </c>
      <c r="D51" s="19" t="str">
        <f t="shared" si="0"/>
        <v>女</v>
      </c>
      <c r="E51" s="19" t="s">
        <v>398</v>
      </c>
      <c r="F51" s="19" t="s">
        <v>99</v>
      </c>
      <c r="G51" s="18" t="s">
        <v>777</v>
      </c>
      <c r="H51" s="19">
        <v>8</v>
      </c>
      <c r="I51" s="19">
        <v>8</v>
      </c>
      <c r="J51" s="18" t="s">
        <v>875</v>
      </c>
      <c r="K51" s="19">
        <v>4.46</v>
      </c>
      <c r="L51" s="19">
        <v>2.42</v>
      </c>
      <c r="M51" s="19">
        <v>0.255</v>
      </c>
      <c r="N51" s="18" t="s">
        <v>876</v>
      </c>
      <c r="O51" s="18" t="s">
        <v>834</v>
      </c>
      <c r="P51" s="19" t="s">
        <v>38</v>
      </c>
      <c r="Q51" s="18"/>
      <c r="R51" s="27"/>
    </row>
    <row r="52" s="13" customFormat="1" ht="48" customHeight="1" spans="1:17">
      <c r="A52" s="13" t="s">
        <v>481</v>
      </c>
      <c r="G52" s="25"/>
      <c r="H52" s="13" t="s">
        <v>482</v>
      </c>
      <c r="N52" s="25" t="s">
        <v>483</v>
      </c>
      <c r="O52" s="25"/>
      <c r="Q52" s="25"/>
    </row>
    <row r="53" s="13" customFormat="1" ht="38" customHeight="1" spans="1:17">
      <c r="A53" s="13" t="s">
        <v>484</v>
      </c>
      <c r="G53" s="25"/>
      <c r="H53" s="13" t="s">
        <v>484</v>
      </c>
      <c r="N53" s="25" t="s">
        <v>535</v>
      </c>
      <c r="O53" s="25"/>
      <c r="Q53" s="25"/>
    </row>
    <row r="54" s="13" customFormat="1" spans="7:17">
      <c r="G54" s="25"/>
      <c r="N54" s="25"/>
      <c r="O54" s="25"/>
      <c r="Q54" s="25"/>
    </row>
  </sheetData>
  <mergeCells count="20">
    <mergeCell ref="A1:R1"/>
    <mergeCell ref="A52:E52"/>
    <mergeCell ref="H52:K52"/>
    <mergeCell ref="N52:P52"/>
    <mergeCell ref="A53:E53"/>
    <mergeCell ref="H53:K53"/>
    <mergeCell ref="N53:P53"/>
    <mergeCell ref="A3:A5"/>
    <mergeCell ref="A6:A10"/>
    <mergeCell ref="A11:A16"/>
    <mergeCell ref="A17:A18"/>
    <mergeCell ref="A19:A20"/>
    <mergeCell ref="A21:A25"/>
    <mergeCell ref="A26:A29"/>
    <mergeCell ref="A30:A33"/>
    <mergeCell ref="A34:A38"/>
    <mergeCell ref="A39:A40"/>
    <mergeCell ref="A41:A43"/>
    <mergeCell ref="A44:A49"/>
    <mergeCell ref="A50:A51"/>
  </mergeCell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tabSelected="1" view="pageBreakPreview" zoomScaleNormal="100" topLeftCell="A45" workbookViewId="0">
      <selection activeCell="H62" sqref="H62"/>
    </sheetView>
  </sheetViews>
  <sheetFormatPr defaultColWidth="9" defaultRowHeight="35" customHeight="1"/>
  <cols>
    <col min="1" max="1" width="4.25" style="2" customWidth="1"/>
    <col min="2" max="2" width="7.5" style="2" customWidth="1"/>
    <col min="3" max="3" width="6.625" style="2" customWidth="1"/>
    <col min="4" max="4" width="5.25" style="2" customWidth="1"/>
    <col min="5" max="5" width="9" style="2"/>
    <col min="6" max="6" width="18" style="2" customWidth="1"/>
    <col min="7" max="7" width="13" style="3" customWidth="1"/>
    <col min="8" max="8" width="7.50833333333333" style="2" customWidth="1"/>
    <col min="9" max="9" width="9.05833333333333" style="2" customWidth="1"/>
    <col min="10" max="10" width="30.5" style="3" customWidth="1"/>
    <col min="11" max="11" width="7.625" style="2" customWidth="1"/>
    <col min="12" max="12" width="7" style="2" customWidth="1"/>
    <col min="13" max="13" width="8.375" style="2" customWidth="1"/>
    <col min="14" max="14" width="12.25" style="2" customWidth="1"/>
    <col min="15" max="15" width="12.125" style="2" customWidth="1"/>
    <col min="16" max="16" width="7.96666666666667" style="2" customWidth="1"/>
    <col min="17" max="17" width="8.11666666666667" style="3" customWidth="1"/>
    <col min="18" max="18" width="9" style="3"/>
    <col min="19" max="16384" width="9" style="2"/>
  </cols>
  <sheetData>
    <row r="1" ht="39" customHeight="1" spans="1:18">
      <c r="A1" s="4" t="s">
        <v>891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66" customHeight="1" spans="1:18">
      <c r="A2" s="5" t="s">
        <v>1</v>
      </c>
      <c r="B2" s="5" t="s">
        <v>13</v>
      </c>
      <c r="C2" s="5" t="s">
        <v>486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5" t="s">
        <v>26</v>
      </c>
      <c r="P2" s="5" t="s">
        <v>892</v>
      </c>
      <c r="Q2" s="5" t="s">
        <v>893</v>
      </c>
      <c r="R2" s="5" t="s">
        <v>29</v>
      </c>
    </row>
    <row r="3" s="2" customFormat="1" customHeight="1" spans="1:18">
      <c r="A3" s="6">
        <v>1</v>
      </c>
      <c r="B3" s="6" t="s">
        <v>894</v>
      </c>
      <c r="C3" s="6" t="s">
        <v>31</v>
      </c>
      <c r="D3" s="7" t="str">
        <f t="shared" ref="D3:D10" si="0">IF(MOD(MID(F3,17,1),2)=0,"女","男")</f>
        <v>男</v>
      </c>
      <c r="E3" s="6" t="s">
        <v>895</v>
      </c>
      <c r="F3" s="6" t="s">
        <v>174</v>
      </c>
      <c r="G3" s="5" t="s">
        <v>896</v>
      </c>
      <c r="H3" s="6">
        <v>4</v>
      </c>
      <c r="I3" s="6">
        <v>3</v>
      </c>
      <c r="J3" s="5" t="s">
        <v>897</v>
      </c>
      <c r="K3" s="6">
        <v>3.48</v>
      </c>
      <c r="L3" s="6">
        <v>2.65</v>
      </c>
      <c r="M3" s="6">
        <v>0.2075</v>
      </c>
      <c r="N3" s="6" t="s">
        <v>898</v>
      </c>
      <c r="O3" s="6" t="s">
        <v>37</v>
      </c>
      <c r="P3" s="11" t="s">
        <v>38</v>
      </c>
      <c r="Q3" s="5"/>
      <c r="R3" s="5"/>
    </row>
    <row r="4" s="2" customFormat="1" customHeight="1" spans="1:18">
      <c r="A4" s="6"/>
      <c r="B4" s="6" t="s">
        <v>899</v>
      </c>
      <c r="C4" s="6" t="s">
        <v>54</v>
      </c>
      <c r="D4" s="7" t="str">
        <f t="shared" si="0"/>
        <v>男</v>
      </c>
      <c r="E4" s="6" t="s">
        <v>900</v>
      </c>
      <c r="F4" s="6" t="s">
        <v>56</v>
      </c>
      <c r="G4" s="5" t="str">
        <f t="shared" ref="G4:M6" si="1">G3</f>
        <v>芷江县芷江镇柳树坪村七组</v>
      </c>
      <c r="H4" s="6">
        <f t="shared" si="1"/>
        <v>4</v>
      </c>
      <c r="I4" s="6">
        <f t="shared" si="1"/>
        <v>3</v>
      </c>
      <c r="J4" s="5" t="str">
        <f t="shared" si="1"/>
        <v>1.芷江县2018第九批次建设用地中央公园(2022.6.21)</v>
      </c>
      <c r="K4" s="6">
        <f t="shared" si="1"/>
        <v>3.48</v>
      </c>
      <c r="L4" s="6">
        <f t="shared" si="1"/>
        <v>2.65</v>
      </c>
      <c r="M4" s="6">
        <f t="shared" si="1"/>
        <v>0.2075</v>
      </c>
      <c r="N4" s="6" t="s">
        <v>898</v>
      </c>
      <c r="O4" s="6" t="str">
        <f>O3</f>
        <v>2022.6.21</v>
      </c>
      <c r="P4" s="11" t="s">
        <v>38</v>
      </c>
      <c r="Q4" s="5"/>
      <c r="R4" s="5"/>
    </row>
    <row r="5" s="2" customFormat="1" customHeight="1" spans="1:18">
      <c r="A5" s="6"/>
      <c r="B5" s="6" t="s">
        <v>901</v>
      </c>
      <c r="C5" s="6" t="s">
        <v>83</v>
      </c>
      <c r="D5" s="7" t="str">
        <f t="shared" si="0"/>
        <v>女</v>
      </c>
      <c r="E5" s="6" t="s">
        <v>902</v>
      </c>
      <c r="F5" s="6" t="s">
        <v>560</v>
      </c>
      <c r="G5" s="5" t="str">
        <f t="shared" si="1"/>
        <v>芷江县芷江镇柳树坪村七组</v>
      </c>
      <c r="H5" s="6">
        <f t="shared" si="1"/>
        <v>4</v>
      </c>
      <c r="I5" s="6">
        <f t="shared" si="1"/>
        <v>3</v>
      </c>
      <c r="J5" s="5" t="str">
        <f t="shared" si="1"/>
        <v>1.芷江县2018第九批次建设用地中央公园(2022.6.21)</v>
      </c>
      <c r="K5" s="6">
        <f t="shared" si="1"/>
        <v>3.48</v>
      </c>
      <c r="L5" s="6">
        <f t="shared" si="1"/>
        <v>2.65</v>
      </c>
      <c r="M5" s="6">
        <f t="shared" si="1"/>
        <v>0.2075</v>
      </c>
      <c r="N5" s="6" t="s">
        <v>898</v>
      </c>
      <c r="O5" s="6" t="str">
        <f>O4</f>
        <v>2022.6.21</v>
      </c>
      <c r="P5" s="11" t="s">
        <v>38</v>
      </c>
      <c r="Q5" s="5"/>
      <c r="R5" s="5"/>
    </row>
    <row r="6" s="2" customFormat="1" customHeight="1" spans="1:18">
      <c r="A6" s="6"/>
      <c r="B6" s="6" t="s">
        <v>903</v>
      </c>
      <c r="C6" s="6" t="s">
        <v>112</v>
      </c>
      <c r="D6" s="7" t="str">
        <f t="shared" si="0"/>
        <v>男</v>
      </c>
      <c r="E6" s="6" t="s">
        <v>904</v>
      </c>
      <c r="F6" s="6" t="s">
        <v>905</v>
      </c>
      <c r="G6" s="5" t="str">
        <f t="shared" si="1"/>
        <v>芷江县芷江镇柳树坪村七组</v>
      </c>
      <c r="H6" s="6">
        <f t="shared" si="1"/>
        <v>4</v>
      </c>
      <c r="I6" s="6">
        <f t="shared" si="1"/>
        <v>3</v>
      </c>
      <c r="J6" s="5" t="str">
        <f t="shared" si="1"/>
        <v>1.芷江县2018第九批次建设用地中央公园(2022.6.21)</v>
      </c>
      <c r="K6" s="6">
        <f t="shared" si="1"/>
        <v>3.48</v>
      </c>
      <c r="L6" s="6">
        <f t="shared" si="1"/>
        <v>2.65</v>
      </c>
      <c r="M6" s="6">
        <f t="shared" si="1"/>
        <v>0.2075</v>
      </c>
      <c r="N6" s="6" t="s">
        <v>898</v>
      </c>
      <c r="O6" s="6" t="str">
        <f>O5</f>
        <v>2022.6.21</v>
      </c>
      <c r="P6" s="11" t="s">
        <v>38</v>
      </c>
      <c r="Q6" s="5"/>
      <c r="R6" s="5"/>
    </row>
    <row r="7" ht="84" customHeight="1" spans="1:18">
      <c r="A7" s="6">
        <v>2</v>
      </c>
      <c r="B7" s="6" t="s">
        <v>906</v>
      </c>
      <c r="C7" s="6" t="s">
        <v>31</v>
      </c>
      <c r="D7" s="7" t="str">
        <f t="shared" si="0"/>
        <v>女</v>
      </c>
      <c r="E7" s="6" t="s">
        <v>204</v>
      </c>
      <c r="F7" s="6" t="s">
        <v>85</v>
      </c>
      <c r="G7" s="5" t="s">
        <v>896</v>
      </c>
      <c r="H7" s="6">
        <v>4</v>
      </c>
      <c r="I7" s="6">
        <v>3</v>
      </c>
      <c r="J7" s="5" t="s">
        <v>907</v>
      </c>
      <c r="K7" s="6">
        <v>1.74</v>
      </c>
      <c r="L7" s="6">
        <v>1.17</v>
      </c>
      <c r="M7" s="6">
        <v>0.1425</v>
      </c>
      <c r="N7" s="6" t="s">
        <v>908</v>
      </c>
      <c r="O7" s="6" t="s">
        <v>37</v>
      </c>
      <c r="P7" s="11"/>
      <c r="Q7" s="11" t="s">
        <v>67</v>
      </c>
      <c r="R7" s="5"/>
    </row>
    <row r="8" ht="84" customHeight="1" spans="1:18">
      <c r="A8" s="6"/>
      <c r="B8" s="6" t="s">
        <v>909</v>
      </c>
      <c r="C8" s="6" t="s">
        <v>233</v>
      </c>
      <c r="D8" s="7" t="str">
        <f t="shared" si="0"/>
        <v>男</v>
      </c>
      <c r="E8" s="6" t="s">
        <v>910</v>
      </c>
      <c r="F8" s="6" t="s">
        <v>911</v>
      </c>
      <c r="G8" s="5" t="str">
        <f t="shared" ref="G8:M9" si="2">G7</f>
        <v>芷江县芷江镇柳树坪村七组</v>
      </c>
      <c r="H8" s="6">
        <f t="shared" si="2"/>
        <v>4</v>
      </c>
      <c r="I8" s="6">
        <f t="shared" si="2"/>
        <v>3</v>
      </c>
      <c r="J8" s="5" t="str">
        <f t="shared" si="2"/>
        <v>1.芷江县2018第九批次建设用地中央公园二期中央公园(2022.6.21)
2.芷江县2017年第二批次建设用地飞虎路延长线(2020.9.24)
3.芷江县2022年第二批次建设用地变电站(2022.6.21)</v>
      </c>
      <c r="K8" s="6">
        <f t="shared" si="2"/>
        <v>1.74</v>
      </c>
      <c r="L8" s="6">
        <f t="shared" si="2"/>
        <v>1.17</v>
      </c>
      <c r="M8" s="6">
        <f t="shared" si="2"/>
        <v>0.1425</v>
      </c>
      <c r="N8" s="6" t="s">
        <v>908</v>
      </c>
      <c r="O8" s="6" t="str">
        <f>O7</f>
        <v>2022.6.21</v>
      </c>
      <c r="P8" s="11" t="s">
        <v>38</v>
      </c>
      <c r="Q8" s="5"/>
      <c r="R8" s="5"/>
    </row>
    <row r="9" ht="84" customHeight="1" spans="1:18">
      <c r="A9" s="6"/>
      <c r="B9" s="6" t="s">
        <v>912</v>
      </c>
      <c r="C9" s="6" t="s">
        <v>45</v>
      </c>
      <c r="D9" s="7" t="str">
        <f t="shared" si="0"/>
        <v>女</v>
      </c>
      <c r="E9" s="6" t="s">
        <v>913</v>
      </c>
      <c r="F9" s="6" t="s">
        <v>914</v>
      </c>
      <c r="G9" s="5" t="str">
        <f t="shared" si="2"/>
        <v>芷江县芷江镇柳树坪村七组</v>
      </c>
      <c r="H9" s="6">
        <f t="shared" si="2"/>
        <v>4</v>
      </c>
      <c r="I9" s="6">
        <f t="shared" si="2"/>
        <v>3</v>
      </c>
      <c r="J9" s="5" t="str">
        <f t="shared" si="2"/>
        <v>1.芷江县2018第九批次建设用地中央公园二期中央公园(2022.6.21)
2.芷江县2017年第二批次建设用地飞虎路延长线(2020.9.24)
3.芷江县2022年第二批次建设用地变电站(2022.6.21)</v>
      </c>
      <c r="K9" s="6">
        <f t="shared" si="2"/>
        <v>1.74</v>
      </c>
      <c r="L9" s="6">
        <f t="shared" si="2"/>
        <v>1.17</v>
      </c>
      <c r="M9" s="6">
        <f t="shared" si="2"/>
        <v>0.1425</v>
      </c>
      <c r="N9" s="6" t="s">
        <v>908</v>
      </c>
      <c r="O9" s="6" t="str">
        <f>O8</f>
        <v>2022.6.21</v>
      </c>
      <c r="P9" s="11"/>
      <c r="Q9" s="11" t="s">
        <v>67</v>
      </c>
      <c r="R9" s="5"/>
    </row>
    <row r="10" ht="84" customHeight="1" spans="1:18">
      <c r="A10" s="6">
        <v>3</v>
      </c>
      <c r="B10" s="6" t="s">
        <v>915</v>
      </c>
      <c r="C10" s="6" t="s">
        <v>31</v>
      </c>
      <c r="D10" s="7" t="str">
        <f t="shared" si="0"/>
        <v>女</v>
      </c>
      <c r="E10" s="6" t="s">
        <v>916</v>
      </c>
      <c r="F10" s="6" t="s">
        <v>65</v>
      </c>
      <c r="G10" s="5" t="s">
        <v>896</v>
      </c>
      <c r="H10" s="6">
        <v>3</v>
      </c>
      <c r="I10" s="6">
        <v>2</v>
      </c>
      <c r="J10" s="5" t="s">
        <v>917</v>
      </c>
      <c r="K10" s="6">
        <v>2.61</v>
      </c>
      <c r="L10" s="6">
        <v>2</v>
      </c>
      <c r="M10" s="6">
        <v>0.2</v>
      </c>
      <c r="N10" s="6" t="s">
        <v>918</v>
      </c>
      <c r="O10" s="6" t="s">
        <v>37</v>
      </c>
      <c r="P10" s="11" t="s">
        <v>38</v>
      </c>
      <c r="Q10" s="5"/>
      <c r="R10" s="5"/>
    </row>
    <row r="11" ht="84" customHeight="1" spans="1:18">
      <c r="A11" s="6"/>
      <c r="B11" s="6" t="s">
        <v>919</v>
      </c>
      <c r="C11" s="6" t="s">
        <v>112</v>
      </c>
      <c r="D11" s="7" t="str">
        <f t="shared" ref="D11:D35" si="3">IF(MOD(MID(F11,17,1),2)=0,"女","男")</f>
        <v>男</v>
      </c>
      <c r="E11" s="6" t="s">
        <v>920</v>
      </c>
      <c r="F11" s="6" t="s">
        <v>56</v>
      </c>
      <c r="G11" s="5" t="s">
        <v>896</v>
      </c>
      <c r="H11" s="6">
        <v>3</v>
      </c>
      <c r="I11" s="6">
        <v>2</v>
      </c>
      <c r="J11" s="5" t="s">
        <v>917</v>
      </c>
      <c r="K11" s="6">
        <v>2.61</v>
      </c>
      <c r="L11" s="6">
        <v>2</v>
      </c>
      <c r="M11" s="6">
        <v>0.2</v>
      </c>
      <c r="N11" s="6" t="s">
        <v>918</v>
      </c>
      <c r="O11" s="6" t="s">
        <v>37</v>
      </c>
      <c r="P11" s="11" t="s">
        <v>38</v>
      </c>
      <c r="Q11" s="5"/>
      <c r="R11" s="5"/>
    </row>
    <row r="12" s="2" customFormat="1" ht="50" customHeight="1" spans="1:18">
      <c r="A12" s="6">
        <v>4</v>
      </c>
      <c r="B12" s="6" t="s">
        <v>921</v>
      </c>
      <c r="C12" s="6" t="s">
        <v>31</v>
      </c>
      <c r="D12" s="7" t="str">
        <f t="shared" si="3"/>
        <v>男</v>
      </c>
      <c r="E12" s="6" t="s">
        <v>922</v>
      </c>
      <c r="F12" s="6" t="s">
        <v>923</v>
      </c>
      <c r="G12" s="5" t="s">
        <v>896</v>
      </c>
      <c r="H12" s="6">
        <v>6</v>
      </c>
      <c r="I12" s="6">
        <v>4</v>
      </c>
      <c r="J12" s="5" t="s">
        <v>924</v>
      </c>
      <c r="K12" s="6">
        <v>3.48</v>
      </c>
      <c r="L12" s="6">
        <v>2.63</v>
      </c>
      <c r="M12" s="6">
        <v>0.14</v>
      </c>
      <c r="N12" s="6" t="s">
        <v>925</v>
      </c>
      <c r="O12" s="6" t="s">
        <v>105</v>
      </c>
      <c r="P12" s="11" t="s">
        <v>38</v>
      </c>
      <c r="Q12" s="5"/>
      <c r="R12" s="5"/>
    </row>
    <row r="13" s="2" customFormat="1" ht="50" customHeight="1" spans="1:18">
      <c r="A13" s="6"/>
      <c r="B13" s="6" t="s">
        <v>926</v>
      </c>
      <c r="C13" s="6" t="s">
        <v>40</v>
      </c>
      <c r="D13" s="7" t="str">
        <f t="shared" si="3"/>
        <v>女</v>
      </c>
      <c r="E13" s="6" t="s">
        <v>756</v>
      </c>
      <c r="F13" s="6" t="s">
        <v>225</v>
      </c>
      <c r="G13" s="5" t="str">
        <f t="shared" ref="G13:M15" si="4">G12</f>
        <v>芷江县芷江镇柳树坪村七组</v>
      </c>
      <c r="H13" s="6">
        <f t="shared" si="4"/>
        <v>6</v>
      </c>
      <c r="I13" s="6">
        <f t="shared" si="4"/>
        <v>4</v>
      </c>
      <c r="J13" s="5" t="str">
        <f t="shared" si="4"/>
        <v>1.芷江县东门公园建设项目（2020.6.29）2.芷江县2017年第二批次建设用地飞虎路延长线(2020.9.24)</v>
      </c>
      <c r="K13" s="6">
        <f t="shared" si="4"/>
        <v>3.48</v>
      </c>
      <c r="L13" s="6">
        <f t="shared" si="4"/>
        <v>2.63</v>
      </c>
      <c r="M13" s="6">
        <f t="shared" si="4"/>
        <v>0.14</v>
      </c>
      <c r="N13" s="6" t="s">
        <v>927</v>
      </c>
      <c r="O13" s="6" t="str">
        <f>O12</f>
        <v>2020.9.24</v>
      </c>
      <c r="P13" s="11" t="s">
        <v>38</v>
      </c>
      <c r="Q13" s="5"/>
      <c r="R13" s="5"/>
    </row>
    <row r="14" s="2" customFormat="1" ht="50" customHeight="1" spans="1:18">
      <c r="A14" s="6"/>
      <c r="B14" s="6" t="s">
        <v>928</v>
      </c>
      <c r="C14" s="6" t="s">
        <v>112</v>
      </c>
      <c r="D14" s="7" t="str">
        <f t="shared" si="3"/>
        <v>男</v>
      </c>
      <c r="E14" s="6" t="s">
        <v>182</v>
      </c>
      <c r="F14" s="6" t="s">
        <v>526</v>
      </c>
      <c r="G14" s="5" t="str">
        <f t="shared" si="4"/>
        <v>芷江县芷江镇柳树坪村七组</v>
      </c>
      <c r="H14" s="6">
        <f t="shared" si="4"/>
        <v>6</v>
      </c>
      <c r="I14" s="6">
        <f t="shared" si="4"/>
        <v>4</v>
      </c>
      <c r="J14" s="5" t="str">
        <f t="shared" si="4"/>
        <v>1.芷江县东门公园建设项目（2020.6.29）2.芷江县2017年第二批次建设用地飞虎路延长线(2020.9.24)</v>
      </c>
      <c r="K14" s="6">
        <f t="shared" si="4"/>
        <v>3.48</v>
      </c>
      <c r="L14" s="6">
        <f t="shared" si="4"/>
        <v>2.63</v>
      </c>
      <c r="M14" s="6">
        <f t="shared" si="4"/>
        <v>0.14</v>
      </c>
      <c r="N14" s="6" t="s">
        <v>929</v>
      </c>
      <c r="O14" s="6" t="str">
        <f>O13</f>
        <v>2020.9.24</v>
      </c>
      <c r="P14" s="11" t="s">
        <v>38</v>
      </c>
      <c r="Q14" s="5"/>
      <c r="R14" s="5"/>
    </row>
    <row r="15" s="2" customFormat="1" ht="50" customHeight="1" spans="1:18">
      <c r="A15" s="6"/>
      <c r="B15" s="6" t="s">
        <v>597</v>
      </c>
      <c r="C15" s="6" t="s">
        <v>116</v>
      </c>
      <c r="D15" s="7" t="str">
        <f t="shared" si="3"/>
        <v>女</v>
      </c>
      <c r="E15" s="6" t="s">
        <v>372</v>
      </c>
      <c r="F15" s="6" t="s">
        <v>458</v>
      </c>
      <c r="G15" s="5" t="str">
        <f t="shared" si="4"/>
        <v>芷江县芷江镇柳树坪村七组</v>
      </c>
      <c r="H15" s="6">
        <f t="shared" si="4"/>
        <v>6</v>
      </c>
      <c r="I15" s="6">
        <f t="shared" si="4"/>
        <v>4</v>
      </c>
      <c r="J15" s="5" t="str">
        <f t="shared" si="4"/>
        <v>1.芷江县东门公园建设项目（2020.6.29）2.芷江县2017年第二批次建设用地飞虎路延长线(2020.9.24)</v>
      </c>
      <c r="K15" s="6">
        <f t="shared" si="4"/>
        <v>3.48</v>
      </c>
      <c r="L15" s="6">
        <f t="shared" si="4"/>
        <v>2.63</v>
      </c>
      <c r="M15" s="6">
        <f t="shared" si="4"/>
        <v>0.14</v>
      </c>
      <c r="N15" s="6" t="s">
        <v>929</v>
      </c>
      <c r="O15" s="6" t="str">
        <f>O14</f>
        <v>2020.9.24</v>
      </c>
      <c r="P15" s="11" t="s">
        <v>38</v>
      </c>
      <c r="Q15" s="5"/>
      <c r="R15" s="5"/>
    </row>
    <row r="16" customHeight="1" spans="1:18">
      <c r="A16" s="6">
        <v>5</v>
      </c>
      <c r="B16" s="6" t="s">
        <v>930</v>
      </c>
      <c r="C16" s="6" t="s">
        <v>31</v>
      </c>
      <c r="D16" s="7" t="str">
        <f t="shared" si="3"/>
        <v>女</v>
      </c>
      <c r="E16" s="6" t="s">
        <v>931</v>
      </c>
      <c r="F16" s="6" t="s">
        <v>300</v>
      </c>
      <c r="G16" s="5" t="s">
        <v>896</v>
      </c>
      <c r="H16" s="6">
        <v>9</v>
      </c>
      <c r="I16" s="6">
        <v>6</v>
      </c>
      <c r="J16" s="5" t="s">
        <v>932</v>
      </c>
      <c r="K16" s="6">
        <v>3.48</v>
      </c>
      <c r="L16" s="6">
        <v>2.9</v>
      </c>
      <c r="M16" s="6">
        <v>0.064</v>
      </c>
      <c r="N16" s="6" t="s">
        <v>933</v>
      </c>
      <c r="O16" s="6" t="s">
        <v>37</v>
      </c>
      <c r="P16" s="11" t="s">
        <v>38</v>
      </c>
      <c r="Q16" s="5"/>
      <c r="R16" s="5"/>
    </row>
    <row r="17" customHeight="1" spans="1:18">
      <c r="A17" s="6"/>
      <c r="B17" s="6" t="s">
        <v>934</v>
      </c>
      <c r="C17" s="6" t="s">
        <v>112</v>
      </c>
      <c r="D17" s="7" t="str">
        <f t="shared" si="3"/>
        <v>男</v>
      </c>
      <c r="E17" s="6" t="s">
        <v>935</v>
      </c>
      <c r="F17" s="6" t="s">
        <v>33</v>
      </c>
      <c r="G17" s="5" t="str">
        <f t="shared" ref="G17:M21" si="5">G16</f>
        <v>芷江县芷江镇柳树坪村七组</v>
      </c>
      <c r="H17" s="6">
        <f t="shared" si="5"/>
        <v>9</v>
      </c>
      <c r="I17" s="6">
        <f t="shared" si="5"/>
        <v>6</v>
      </c>
      <c r="J17" s="5" t="str">
        <f t="shared" si="5"/>
        <v>1.芷江县2018第九批次建设用地中央公园（2022.6.21)</v>
      </c>
      <c r="K17" s="6">
        <f t="shared" si="5"/>
        <v>3.48</v>
      </c>
      <c r="L17" s="6">
        <f t="shared" si="5"/>
        <v>2.9</v>
      </c>
      <c r="M17" s="6">
        <f t="shared" si="5"/>
        <v>0.064</v>
      </c>
      <c r="N17" s="6" t="s">
        <v>933</v>
      </c>
      <c r="O17" s="6" t="str">
        <f>O16</f>
        <v>2022.6.21</v>
      </c>
      <c r="P17" s="11" t="s">
        <v>38</v>
      </c>
      <c r="Q17" s="5"/>
      <c r="R17" s="5"/>
    </row>
    <row r="18" customHeight="1" spans="1:18">
      <c r="A18" s="6"/>
      <c r="B18" s="6" t="s">
        <v>936</v>
      </c>
      <c r="C18" s="6" t="s">
        <v>45</v>
      </c>
      <c r="D18" s="7" t="str">
        <f t="shared" si="3"/>
        <v>女</v>
      </c>
      <c r="E18" s="6" t="s">
        <v>563</v>
      </c>
      <c r="F18" s="6" t="s">
        <v>764</v>
      </c>
      <c r="G18" s="5" t="str">
        <f t="shared" si="5"/>
        <v>芷江县芷江镇柳树坪村七组</v>
      </c>
      <c r="H18" s="6">
        <f t="shared" si="5"/>
        <v>9</v>
      </c>
      <c r="I18" s="6">
        <f t="shared" si="5"/>
        <v>6</v>
      </c>
      <c r="J18" s="5" t="str">
        <f t="shared" si="5"/>
        <v>1.芷江县2018第九批次建设用地中央公园（2022.6.21)</v>
      </c>
      <c r="K18" s="6">
        <f t="shared" si="5"/>
        <v>3.48</v>
      </c>
      <c r="L18" s="6">
        <f t="shared" si="5"/>
        <v>2.9</v>
      </c>
      <c r="M18" s="6">
        <f t="shared" si="5"/>
        <v>0.064</v>
      </c>
      <c r="N18" s="6" t="s">
        <v>933</v>
      </c>
      <c r="O18" s="6" t="str">
        <f>O17</f>
        <v>2022.6.21</v>
      </c>
      <c r="P18" s="11" t="s">
        <v>38</v>
      </c>
      <c r="Q18" s="5"/>
      <c r="R18" s="5"/>
    </row>
    <row r="19" customHeight="1" spans="1:18">
      <c r="A19" s="6"/>
      <c r="B19" s="6" t="s">
        <v>937</v>
      </c>
      <c r="C19" s="6" t="s">
        <v>302</v>
      </c>
      <c r="D19" s="7" t="str">
        <f t="shared" si="3"/>
        <v>男</v>
      </c>
      <c r="E19" s="6" t="s">
        <v>938</v>
      </c>
      <c r="F19" s="6" t="s">
        <v>939</v>
      </c>
      <c r="G19" s="5" t="str">
        <f t="shared" si="5"/>
        <v>芷江县芷江镇柳树坪村七组</v>
      </c>
      <c r="H19" s="6">
        <f t="shared" si="5"/>
        <v>9</v>
      </c>
      <c r="I19" s="6">
        <f t="shared" si="5"/>
        <v>6</v>
      </c>
      <c r="J19" s="5" t="str">
        <f t="shared" si="5"/>
        <v>1.芷江县2018第九批次建设用地中央公园（2022.6.21)</v>
      </c>
      <c r="K19" s="6">
        <f t="shared" si="5"/>
        <v>3.48</v>
      </c>
      <c r="L19" s="6">
        <f t="shared" si="5"/>
        <v>2.9</v>
      </c>
      <c r="M19" s="6">
        <f t="shared" si="5"/>
        <v>0.064</v>
      </c>
      <c r="N19" s="6" t="s">
        <v>933</v>
      </c>
      <c r="O19" s="6" t="str">
        <f>O18</f>
        <v>2022.6.21</v>
      </c>
      <c r="P19" s="11" t="s">
        <v>38</v>
      </c>
      <c r="Q19" s="5"/>
      <c r="R19" s="5"/>
    </row>
    <row r="20" customHeight="1" spans="1:18">
      <c r="A20" s="6"/>
      <c r="B20" s="6" t="s">
        <v>940</v>
      </c>
      <c r="C20" s="6" t="s">
        <v>941</v>
      </c>
      <c r="D20" s="7" t="str">
        <f t="shared" si="3"/>
        <v>女</v>
      </c>
      <c r="E20" s="6" t="s">
        <v>569</v>
      </c>
      <c r="F20" s="6" t="s">
        <v>279</v>
      </c>
      <c r="G20" s="5" t="str">
        <f t="shared" si="5"/>
        <v>芷江县芷江镇柳树坪村七组</v>
      </c>
      <c r="H20" s="6">
        <f t="shared" si="5"/>
        <v>9</v>
      </c>
      <c r="I20" s="6">
        <f t="shared" si="5"/>
        <v>6</v>
      </c>
      <c r="J20" s="5" t="str">
        <f t="shared" si="5"/>
        <v>1.芷江县2018第九批次建设用地中央公园（2022.6.21)</v>
      </c>
      <c r="K20" s="6">
        <f t="shared" si="5"/>
        <v>3.48</v>
      </c>
      <c r="L20" s="6">
        <f t="shared" si="5"/>
        <v>2.9</v>
      </c>
      <c r="M20" s="6">
        <f t="shared" si="5"/>
        <v>0.064</v>
      </c>
      <c r="N20" s="6" t="s">
        <v>933</v>
      </c>
      <c r="O20" s="6" t="str">
        <f>O19</f>
        <v>2022.6.21</v>
      </c>
      <c r="P20" s="11" t="s">
        <v>38</v>
      </c>
      <c r="Q20" s="5"/>
      <c r="R20" s="5"/>
    </row>
    <row r="21" customHeight="1" spans="1:18">
      <c r="A21" s="6"/>
      <c r="B21" s="6" t="s">
        <v>942</v>
      </c>
      <c r="C21" s="6" t="s">
        <v>116</v>
      </c>
      <c r="D21" s="7" t="str">
        <f t="shared" si="3"/>
        <v>女</v>
      </c>
      <c r="E21" s="6" t="s">
        <v>943</v>
      </c>
      <c r="F21" s="6" t="s">
        <v>944</v>
      </c>
      <c r="G21" s="5" t="str">
        <f t="shared" si="5"/>
        <v>芷江县芷江镇柳树坪村七组</v>
      </c>
      <c r="H21" s="6">
        <f t="shared" si="5"/>
        <v>9</v>
      </c>
      <c r="I21" s="6">
        <f t="shared" si="5"/>
        <v>6</v>
      </c>
      <c r="J21" s="5" t="str">
        <f t="shared" si="5"/>
        <v>1.芷江县2018第九批次建设用地中央公园（2022.6.21)</v>
      </c>
      <c r="K21" s="6">
        <f t="shared" si="5"/>
        <v>3.48</v>
      </c>
      <c r="L21" s="6">
        <f t="shared" si="5"/>
        <v>2.9</v>
      </c>
      <c r="M21" s="6">
        <f t="shared" si="5"/>
        <v>0.064</v>
      </c>
      <c r="N21" s="6" t="s">
        <v>945</v>
      </c>
      <c r="O21" s="6" t="str">
        <f>O20</f>
        <v>2022.6.21</v>
      </c>
      <c r="P21" s="11" t="s">
        <v>38</v>
      </c>
      <c r="Q21" s="5"/>
      <c r="R21" s="5"/>
    </row>
    <row r="22" customHeight="1" spans="1:18">
      <c r="A22" s="6">
        <v>6</v>
      </c>
      <c r="B22" s="6" t="s">
        <v>946</v>
      </c>
      <c r="C22" s="6" t="s">
        <v>31</v>
      </c>
      <c r="D22" s="7" t="str">
        <f t="shared" si="3"/>
        <v>男</v>
      </c>
      <c r="E22" s="6" t="s">
        <v>947</v>
      </c>
      <c r="F22" s="6" t="s">
        <v>235</v>
      </c>
      <c r="G22" s="5" t="s">
        <v>896</v>
      </c>
      <c r="H22" s="6">
        <v>6</v>
      </c>
      <c r="I22" s="6">
        <v>4</v>
      </c>
      <c r="J22" s="5" t="s">
        <v>948</v>
      </c>
      <c r="K22" s="6">
        <v>2.61</v>
      </c>
      <c r="L22" s="6">
        <v>1.27</v>
      </c>
      <c r="M22" s="6">
        <v>0.223</v>
      </c>
      <c r="N22" s="6" t="s">
        <v>949</v>
      </c>
      <c r="O22" s="6" t="s">
        <v>37</v>
      </c>
      <c r="P22" s="11" t="s">
        <v>38</v>
      </c>
      <c r="Q22" s="5"/>
      <c r="R22" s="5"/>
    </row>
    <row r="23" ht="39" customHeight="1" spans="1:18">
      <c r="A23" s="6"/>
      <c r="B23" s="6" t="s">
        <v>950</v>
      </c>
      <c r="C23" s="6" t="s">
        <v>40</v>
      </c>
      <c r="D23" s="7" t="str">
        <f t="shared" si="3"/>
        <v>女</v>
      </c>
      <c r="E23" s="6" t="s">
        <v>320</v>
      </c>
      <c r="F23" s="6" t="s">
        <v>951</v>
      </c>
      <c r="G23" s="5" t="str">
        <f t="shared" ref="G23:M25" si="6">G22</f>
        <v>芷江县芷江镇柳树坪村七组</v>
      </c>
      <c r="H23" s="6">
        <f t="shared" si="6"/>
        <v>6</v>
      </c>
      <c r="I23" s="6">
        <f t="shared" si="6"/>
        <v>4</v>
      </c>
      <c r="J23" s="5" t="str">
        <f t="shared" si="6"/>
        <v>1.2007年前一中征用。2.芷江县2018第九批次建设用地中央公园(2022.6.21)</v>
      </c>
      <c r="K23" s="6">
        <f t="shared" si="6"/>
        <v>2.61</v>
      </c>
      <c r="L23" s="6">
        <f t="shared" si="6"/>
        <v>1.27</v>
      </c>
      <c r="M23" s="6">
        <f t="shared" si="6"/>
        <v>0.223</v>
      </c>
      <c r="N23" s="6" t="s">
        <v>949</v>
      </c>
      <c r="O23" s="6" t="str">
        <f>O22</f>
        <v>2022.6.21</v>
      </c>
      <c r="P23" s="11" t="s">
        <v>38</v>
      </c>
      <c r="Q23" s="5"/>
      <c r="R23" s="5"/>
    </row>
    <row r="24" ht="42" customHeight="1" spans="1:18">
      <c r="A24" s="6"/>
      <c r="B24" s="6" t="s">
        <v>952</v>
      </c>
      <c r="C24" s="6" t="s">
        <v>112</v>
      </c>
      <c r="D24" s="7" t="str">
        <f t="shared" si="3"/>
        <v>男</v>
      </c>
      <c r="E24" s="6" t="s">
        <v>953</v>
      </c>
      <c r="F24" s="6" t="s">
        <v>370</v>
      </c>
      <c r="G24" s="5" t="str">
        <f t="shared" si="6"/>
        <v>芷江县芷江镇柳树坪村七组</v>
      </c>
      <c r="H24" s="6">
        <f t="shared" si="6"/>
        <v>6</v>
      </c>
      <c r="I24" s="6">
        <f t="shared" si="6"/>
        <v>4</v>
      </c>
      <c r="J24" s="5" t="str">
        <f t="shared" si="6"/>
        <v>1.2007年前一中征用。2.芷江县2018第九批次建设用地中央公园(2022.6.21)</v>
      </c>
      <c r="K24" s="6">
        <f t="shared" si="6"/>
        <v>2.61</v>
      </c>
      <c r="L24" s="6">
        <f t="shared" si="6"/>
        <v>1.27</v>
      </c>
      <c r="M24" s="6">
        <f t="shared" si="6"/>
        <v>0.223</v>
      </c>
      <c r="N24" s="6" t="s">
        <v>949</v>
      </c>
      <c r="O24" s="6" t="str">
        <f>O23</f>
        <v>2022.6.21</v>
      </c>
      <c r="P24" s="11" t="s">
        <v>38</v>
      </c>
      <c r="Q24" s="5"/>
      <c r="R24" s="5"/>
    </row>
    <row r="25" ht="42" customHeight="1" spans="1:18">
      <c r="A25" s="6"/>
      <c r="B25" s="6" t="s">
        <v>954</v>
      </c>
      <c r="C25" s="6" t="s">
        <v>116</v>
      </c>
      <c r="D25" s="7" t="str">
        <f t="shared" si="3"/>
        <v>女</v>
      </c>
      <c r="E25" s="6" t="s">
        <v>955</v>
      </c>
      <c r="F25" s="6" t="s">
        <v>956</v>
      </c>
      <c r="G25" s="5" t="str">
        <f t="shared" si="6"/>
        <v>芷江县芷江镇柳树坪村七组</v>
      </c>
      <c r="H25" s="6">
        <f t="shared" si="6"/>
        <v>6</v>
      </c>
      <c r="I25" s="6">
        <f t="shared" si="6"/>
        <v>4</v>
      </c>
      <c r="J25" s="5" t="str">
        <f t="shared" si="6"/>
        <v>1.2007年前一中征用。2.芷江县2018第九批次建设用地中央公园(2022.6.21)</v>
      </c>
      <c r="K25" s="6">
        <f t="shared" si="6"/>
        <v>2.61</v>
      </c>
      <c r="L25" s="6">
        <f t="shared" si="6"/>
        <v>1.27</v>
      </c>
      <c r="M25" s="6">
        <f t="shared" si="6"/>
        <v>0.223</v>
      </c>
      <c r="N25" s="6" t="s">
        <v>949</v>
      </c>
      <c r="O25" s="6" t="str">
        <f>O24</f>
        <v>2022.6.21</v>
      </c>
      <c r="P25" s="11" t="s">
        <v>38</v>
      </c>
      <c r="Q25" s="5"/>
      <c r="R25" s="5"/>
    </row>
    <row r="26" ht="49" customHeight="1" spans="1:18">
      <c r="A26" s="6">
        <v>7</v>
      </c>
      <c r="B26" s="6" t="s">
        <v>957</v>
      </c>
      <c r="C26" s="6" t="s">
        <v>31</v>
      </c>
      <c r="D26" s="7" t="str">
        <f t="shared" si="3"/>
        <v>女</v>
      </c>
      <c r="E26" s="6" t="s">
        <v>377</v>
      </c>
      <c r="F26" s="6" t="s">
        <v>958</v>
      </c>
      <c r="G26" s="5" t="s">
        <v>896</v>
      </c>
      <c r="H26" s="6">
        <v>6</v>
      </c>
      <c r="I26" s="6">
        <v>4</v>
      </c>
      <c r="J26" s="5" t="s">
        <v>80</v>
      </c>
      <c r="K26" s="6">
        <v>2.61</v>
      </c>
      <c r="L26" s="6">
        <v>1.71</v>
      </c>
      <c r="M26" s="6">
        <v>0.05</v>
      </c>
      <c r="N26" s="6" t="s">
        <v>959</v>
      </c>
      <c r="O26" s="6" t="s">
        <v>37</v>
      </c>
      <c r="P26" s="11" t="s">
        <v>38</v>
      </c>
      <c r="Q26" s="5"/>
      <c r="R26" s="5"/>
    </row>
    <row r="27" ht="49" customHeight="1" spans="1:18">
      <c r="A27" s="6"/>
      <c r="B27" s="6" t="s">
        <v>960</v>
      </c>
      <c r="C27" s="6" t="s">
        <v>45</v>
      </c>
      <c r="D27" s="7" t="str">
        <f t="shared" si="3"/>
        <v>女</v>
      </c>
      <c r="E27" s="6" t="s">
        <v>961</v>
      </c>
      <c r="F27" s="6" t="s">
        <v>962</v>
      </c>
      <c r="G27" s="5" t="str">
        <f t="shared" ref="G27:M29" si="7">G26</f>
        <v>芷江县芷江镇柳树坪村七组</v>
      </c>
      <c r="H27" s="6">
        <f t="shared" si="7"/>
        <v>6</v>
      </c>
      <c r="I27" s="6">
        <f t="shared" si="7"/>
        <v>4</v>
      </c>
      <c r="J27" s="5" t="str">
        <f t="shared" si="7"/>
        <v>1.芷江县2017年第二批次建设用地飞虎路延长线(2020.9.24)2.芷江县2018第九批次建设用地中央公园(2022.6.21)</v>
      </c>
      <c r="K27" s="6">
        <f t="shared" si="7"/>
        <v>2.61</v>
      </c>
      <c r="L27" s="6">
        <f t="shared" si="7"/>
        <v>1.71</v>
      </c>
      <c r="M27" s="6">
        <f t="shared" si="7"/>
        <v>0.05</v>
      </c>
      <c r="N27" s="6" t="s">
        <v>963</v>
      </c>
      <c r="O27" s="6" t="str">
        <f>O26</f>
        <v>2022.6.21</v>
      </c>
      <c r="P27" s="11"/>
      <c r="Q27" s="11" t="s">
        <v>67</v>
      </c>
      <c r="R27" s="5"/>
    </row>
    <row r="28" ht="49" customHeight="1" spans="1:18">
      <c r="A28" s="6"/>
      <c r="B28" s="6" t="s">
        <v>964</v>
      </c>
      <c r="C28" s="6" t="s">
        <v>45</v>
      </c>
      <c r="D28" s="7" t="str">
        <f t="shared" si="3"/>
        <v>女</v>
      </c>
      <c r="E28" s="6" t="s">
        <v>383</v>
      </c>
      <c r="F28" s="6" t="s">
        <v>958</v>
      </c>
      <c r="G28" s="5" t="str">
        <f t="shared" si="7"/>
        <v>芷江县芷江镇柳树坪村七组</v>
      </c>
      <c r="H28" s="6">
        <f t="shared" si="7"/>
        <v>6</v>
      </c>
      <c r="I28" s="6">
        <f t="shared" si="7"/>
        <v>4</v>
      </c>
      <c r="J28" s="5" t="str">
        <f t="shared" si="7"/>
        <v>1.芷江县2017年第二批次建设用地飞虎路延长线(2020.9.24)2.芷江县2018第九批次建设用地中央公园(2022.6.21)</v>
      </c>
      <c r="K28" s="6">
        <f t="shared" si="7"/>
        <v>2.61</v>
      </c>
      <c r="L28" s="6">
        <f t="shared" si="7"/>
        <v>1.71</v>
      </c>
      <c r="M28" s="6">
        <f t="shared" si="7"/>
        <v>0.05</v>
      </c>
      <c r="N28" s="6" t="s">
        <v>965</v>
      </c>
      <c r="O28" s="6" t="str">
        <f>O27</f>
        <v>2022.6.21</v>
      </c>
      <c r="P28" s="11" t="s">
        <v>38</v>
      </c>
      <c r="Q28" s="5"/>
      <c r="R28" s="5"/>
    </row>
    <row r="29" ht="49" customHeight="1" spans="1:18">
      <c r="A29" s="6"/>
      <c r="B29" s="6" t="s">
        <v>966</v>
      </c>
      <c r="C29" s="6" t="s">
        <v>302</v>
      </c>
      <c r="D29" s="7" t="str">
        <f t="shared" si="3"/>
        <v>男</v>
      </c>
      <c r="E29" s="6" t="s">
        <v>967</v>
      </c>
      <c r="F29" s="6" t="s">
        <v>968</v>
      </c>
      <c r="G29" s="5" t="str">
        <f t="shared" si="7"/>
        <v>芷江县芷江镇柳树坪村七组</v>
      </c>
      <c r="H29" s="6">
        <f t="shared" si="7"/>
        <v>6</v>
      </c>
      <c r="I29" s="6">
        <f t="shared" si="7"/>
        <v>4</v>
      </c>
      <c r="J29" s="5" t="str">
        <f t="shared" si="7"/>
        <v>1.芷江县2017年第二批次建设用地飞虎路延长线(2020.9.24)2.芷江县2018第九批次建设用地中央公园(2022.6.21)</v>
      </c>
      <c r="K29" s="6">
        <f t="shared" si="7"/>
        <v>2.61</v>
      </c>
      <c r="L29" s="6">
        <f t="shared" si="7"/>
        <v>1.71</v>
      </c>
      <c r="M29" s="6">
        <f t="shared" si="7"/>
        <v>0.05</v>
      </c>
      <c r="N29" s="6" t="s">
        <v>969</v>
      </c>
      <c r="O29" s="6" t="str">
        <f>O28</f>
        <v>2022.6.21</v>
      </c>
      <c r="P29" s="11" t="s">
        <v>38</v>
      </c>
      <c r="Q29" s="5"/>
      <c r="R29" s="5"/>
    </row>
    <row r="30" customHeight="1" spans="1:18">
      <c r="A30" s="6">
        <v>8</v>
      </c>
      <c r="B30" s="6" t="s">
        <v>970</v>
      </c>
      <c r="C30" s="6" t="s">
        <v>31</v>
      </c>
      <c r="D30" s="7" t="str">
        <f t="shared" si="3"/>
        <v>男</v>
      </c>
      <c r="E30" s="6" t="s">
        <v>163</v>
      </c>
      <c r="F30" s="6" t="s">
        <v>160</v>
      </c>
      <c r="G30" s="5" t="s">
        <v>896</v>
      </c>
      <c r="H30" s="6">
        <v>4</v>
      </c>
      <c r="I30" s="6">
        <v>4</v>
      </c>
      <c r="J30" s="5" t="s">
        <v>35</v>
      </c>
      <c r="K30" s="6">
        <v>1.96</v>
      </c>
      <c r="L30" s="6">
        <v>1.96</v>
      </c>
      <c r="M30" s="6">
        <v>0</v>
      </c>
      <c r="N30" s="6" t="s">
        <v>971</v>
      </c>
      <c r="O30" s="6" t="s">
        <v>37</v>
      </c>
      <c r="P30" s="6" t="s">
        <v>38</v>
      </c>
      <c r="Q30" s="5"/>
      <c r="R30" s="5"/>
    </row>
    <row r="31" s="2" customFormat="1" customHeight="1" spans="1:18">
      <c r="A31" s="6"/>
      <c r="B31" s="6" t="s">
        <v>972</v>
      </c>
      <c r="C31" s="6" t="s">
        <v>40</v>
      </c>
      <c r="D31" s="7" t="str">
        <f t="shared" si="3"/>
        <v>女</v>
      </c>
      <c r="E31" s="6" t="s">
        <v>734</v>
      </c>
      <c r="F31" s="6" t="s">
        <v>973</v>
      </c>
      <c r="G31" s="5" t="str">
        <f t="shared" ref="G31:M33" si="8">G30</f>
        <v>芷江县芷江镇柳树坪村七组</v>
      </c>
      <c r="H31" s="6">
        <f t="shared" si="8"/>
        <v>4</v>
      </c>
      <c r="I31" s="6">
        <f t="shared" si="8"/>
        <v>4</v>
      </c>
      <c r="J31" s="5" t="str">
        <f t="shared" si="8"/>
        <v>1.芷江县2018第九批次建设用地中央公园(2022.6.21)</v>
      </c>
      <c r="K31" s="6">
        <f t="shared" si="8"/>
        <v>1.96</v>
      </c>
      <c r="L31" s="6">
        <f t="shared" si="8"/>
        <v>1.96</v>
      </c>
      <c r="M31" s="6">
        <f t="shared" si="8"/>
        <v>0</v>
      </c>
      <c r="N31" s="6" t="s">
        <v>971</v>
      </c>
      <c r="O31" s="6" t="str">
        <f>O30</f>
        <v>2022.6.21</v>
      </c>
      <c r="P31" s="11" t="s">
        <v>38</v>
      </c>
      <c r="Q31" s="5"/>
      <c r="R31" s="5"/>
    </row>
    <row r="32" s="2" customFormat="1" customHeight="1" spans="1:18">
      <c r="A32" s="6"/>
      <c r="B32" s="6" t="s">
        <v>974</v>
      </c>
      <c r="C32" s="6" t="s">
        <v>112</v>
      </c>
      <c r="D32" s="7" t="str">
        <f t="shared" si="3"/>
        <v>男</v>
      </c>
      <c r="E32" s="6" t="s">
        <v>975</v>
      </c>
      <c r="F32" s="6" t="s">
        <v>976</v>
      </c>
      <c r="G32" s="5" t="str">
        <f t="shared" si="8"/>
        <v>芷江县芷江镇柳树坪村七组</v>
      </c>
      <c r="H32" s="6">
        <f t="shared" si="8"/>
        <v>4</v>
      </c>
      <c r="I32" s="6">
        <f t="shared" si="8"/>
        <v>4</v>
      </c>
      <c r="J32" s="5" t="str">
        <f t="shared" si="8"/>
        <v>1.芷江县2018第九批次建设用地中央公园(2022.6.21)</v>
      </c>
      <c r="K32" s="6">
        <f t="shared" si="8"/>
        <v>1.96</v>
      </c>
      <c r="L32" s="6">
        <f t="shared" si="8"/>
        <v>1.96</v>
      </c>
      <c r="M32" s="6">
        <f t="shared" si="8"/>
        <v>0</v>
      </c>
      <c r="N32" s="6" t="s">
        <v>971</v>
      </c>
      <c r="O32" s="6" t="str">
        <f>O31</f>
        <v>2022.6.21</v>
      </c>
      <c r="P32" s="6"/>
      <c r="Q32" s="5"/>
      <c r="R32" s="5" t="s">
        <v>977</v>
      </c>
    </row>
    <row r="33" customHeight="1" spans="1:18">
      <c r="A33" s="6"/>
      <c r="B33" s="6" t="s">
        <v>978</v>
      </c>
      <c r="C33" s="6" t="s">
        <v>83</v>
      </c>
      <c r="D33" s="7" t="str">
        <f t="shared" si="3"/>
        <v>女</v>
      </c>
      <c r="E33" s="6" t="s">
        <v>979</v>
      </c>
      <c r="F33" s="6" t="s">
        <v>85</v>
      </c>
      <c r="G33" s="5" t="str">
        <f t="shared" si="8"/>
        <v>芷江县芷江镇柳树坪村七组</v>
      </c>
      <c r="H33" s="6">
        <f t="shared" si="8"/>
        <v>4</v>
      </c>
      <c r="I33" s="6">
        <f t="shared" si="8"/>
        <v>4</v>
      </c>
      <c r="J33" s="5" t="str">
        <f t="shared" si="8"/>
        <v>1.芷江县2018第九批次建设用地中央公园(2022.6.21)</v>
      </c>
      <c r="K33" s="6">
        <f t="shared" si="8"/>
        <v>1.96</v>
      </c>
      <c r="L33" s="6">
        <f t="shared" si="8"/>
        <v>1.96</v>
      </c>
      <c r="M33" s="6">
        <f t="shared" si="8"/>
        <v>0</v>
      </c>
      <c r="N33" s="6" t="s">
        <v>971</v>
      </c>
      <c r="O33" s="6" t="str">
        <f>O32</f>
        <v>2022.6.21</v>
      </c>
      <c r="P33" s="6"/>
      <c r="Q33" s="5"/>
      <c r="R33" s="5" t="s">
        <v>980</v>
      </c>
    </row>
    <row r="34" s="2" customFormat="1" customHeight="1" spans="1:18">
      <c r="A34" s="6">
        <v>9</v>
      </c>
      <c r="B34" s="6" t="s">
        <v>981</v>
      </c>
      <c r="C34" s="6" t="s">
        <v>31</v>
      </c>
      <c r="D34" s="7" t="str">
        <f t="shared" si="3"/>
        <v>女</v>
      </c>
      <c r="E34" s="6" t="s">
        <v>982</v>
      </c>
      <c r="F34" s="6" t="s">
        <v>983</v>
      </c>
      <c r="G34" s="5" t="s">
        <v>896</v>
      </c>
      <c r="H34" s="6">
        <v>1</v>
      </c>
      <c r="I34" s="6">
        <v>1</v>
      </c>
      <c r="J34" s="5" t="s">
        <v>984</v>
      </c>
      <c r="K34" s="6">
        <v>0.87</v>
      </c>
      <c r="L34" s="6">
        <v>0.6</v>
      </c>
      <c r="M34" s="6">
        <v>0.27</v>
      </c>
      <c r="N34" s="6" t="s">
        <v>985</v>
      </c>
      <c r="O34" s="6" t="s">
        <v>986</v>
      </c>
      <c r="P34" s="11" t="s">
        <v>38</v>
      </c>
      <c r="Q34" s="5"/>
      <c r="R34" s="5"/>
    </row>
    <row r="35" ht="42" customHeight="1" spans="1:18">
      <c r="A35" s="6">
        <v>10</v>
      </c>
      <c r="B35" s="6" t="s">
        <v>987</v>
      </c>
      <c r="C35" s="6" t="s">
        <v>31</v>
      </c>
      <c r="D35" s="7" t="str">
        <f t="shared" si="3"/>
        <v>男</v>
      </c>
      <c r="E35" s="6" t="s">
        <v>988</v>
      </c>
      <c r="F35" s="6" t="s">
        <v>60</v>
      </c>
      <c r="G35" s="5" t="s">
        <v>896</v>
      </c>
      <c r="H35" s="6">
        <v>6</v>
      </c>
      <c r="I35" s="6">
        <v>5</v>
      </c>
      <c r="J35" s="5" t="s">
        <v>989</v>
      </c>
      <c r="K35" s="6">
        <v>3.48</v>
      </c>
      <c r="L35" s="6">
        <v>3</v>
      </c>
      <c r="M35" s="6">
        <v>0.08</v>
      </c>
      <c r="N35" s="6" t="s">
        <v>990</v>
      </c>
      <c r="O35" s="6" t="s">
        <v>37</v>
      </c>
      <c r="P35" s="6" t="s">
        <v>38</v>
      </c>
      <c r="Q35" s="5"/>
      <c r="R35" s="5"/>
    </row>
    <row r="36" ht="42" customHeight="1" spans="1:18">
      <c r="A36" s="6"/>
      <c r="B36" s="6" t="s">
        <v>991</v>
      </c>
      <c r="C36" s="6" t="s">
        <v>40</v>
      </c>
      <c r="D36" s="7" t="str">
        <f t="shared" ref="D36:D59" si="9">IF(MOD(MID(F36,17,1),2)=0,"女","男")</f>
        <v>女</v>
      </c>
      <c r="E36" s="6" t="s">
        <v>992</v>
      </c>
      <c r="F36" s="6" t="s">
        <v>993</v>
      </c>
      <c r="G36" s="5" t="str">
        <f t="shared" ref="G36:M39" si="10">G35</f>
        <v>芷江县芷江镇柳树坪村七组</v>
      </c>
      <c r="H36" s="6">
        <f t="shared" si="10"/>
        <v>6</v>
      </c>
      <c r="I36" s="6">
        <f t="shared" si="10"/>
        <v>5</v>
      </c>
      <c r="J36" s="5" t="str">
        <f t="shared" si="10"/>
        <v>1.2007年前一中征用（2006.4.12）2.芷江县2018第九批次建设用地中央公园(2022.6.21)</v>
      </c>
      <c r="K36" s="6">
        <f t="shared" si="10"/>
        <v>3.48</v>
      </c>
      <c r="L36" s="6">
        <f t="shared" si="10"/>
        <v>3</v>
      </c>
      <c r="M36" s="6">
        <f t="shared" si="10"/>
        <v>0.08</v>
      </c>
      <c r="N36" s="6" t="s">
        <v>990</v>
      </c>
      <c r="O36" s="6" t="str">
        <f>O35</f>
        <v>2022.6.21</v>
      </c>
      <c r="P36" s="6" t="s">
        <v>38</v>
      </c>
      <c r="Q36" s="5"/>
      <c r="R36" s="5"/>
    </row>
    <row r="37" ht="42" customHeight="1" spans="1:18">
      <c r="A37" s="6"/>
      <c r="B37" s="6" t="s">
        <v>994</v>
      </c>
      <c r="C37" s="6" t="s">
        <v>112</v>
      </c>
      <c r="D37" s="7" t="str">
        <f t="shared" si="9"/>
        <v>男</v>
      </c>
      <c r="E37" s="6" t="s">
        <v>41</v>
      </c>
      <c r="F37" s="6" t="s">
        <v>654</v>
      </c>
      <c r="G37" s="5" t="str">
        <f t="shared" si="10"/>
        <v>芷江县芷江镇柳树坪村七组</v>
      </c>
      <c r="H37" s="6">
        <f t="shared" si="10"/>
        <v>6</v>
      </c>
      <c r="I37" s="6">
        <f t="shared" si="10"/>
        <v>5</v>
      </c>
      <c r="J37" s="5" t="str">
        <f t="shared" si="10"/>
        <v>1.2007年前一中征用（2006.4.12）2.芷江县2018第九批次建设用地中央公园(2022.6.21)</v>
      </c>
      <c r="K37" s="6">
        <f t="shared" si="10"/>
        <v>3.48</v>
      </c>
      <c r="L37" s="6">
        <f t="shared" si="10"/>
        <v>3</v>
      </c>
      <c r="M37" s="6">
        <f t="shared" si="10"/>
        <v>0.08</v>
      </c>
      <c r="N37" s="6" t="s">
        <v>990</v>
      </c>
      <c r="O37" s="6" t="str">
        <f>O36</f>
        <v>2022.6.21</v>
      </c>
      <c r="P37" s="6"/>
      <c r="Q37" s="6" t="s">
        <v>67</v>
      </c>
      <c r="R37" s="5"/>
    </row>
    <row r="38" ht="42" customHeight="1" spans="1:18">
      <c r="A38" s="6"/>
      <c r="B38" s="6" t="s">
        <v>995</v>
      </c>
      <c r="C38" s="6" t="s">
        <v>116</v>
      </c>
      <c r="D38" s="7" t="str">
        <f t="shared" si="9"/>
        <v>女</v>
      </c>
      <c r="E38" s="6" t="s">
        <v>996</v>
      </c>
      <c r="F38" s="6" t="s">
        <v>997</v>
      </c>
      <c r="G38" s="5" t="str">
        <f t="shared" si="10"/>
        <v>芷江县芷江镇柳树坪村七组</v>
      </c>
      <c r="H38" s="6">
        <f t="shared" si="10"/>
        <v>6</v>
      </c>
      <c r="I38" s="6">
        <f t="shared" si="10"/>
        <v>5</v>
      </c>
      <c r="J38" s="5" t="str">
        <f t="shared" si="10"/>
        <v>1.2007年前一中征用（2006.4.12）2.芷江县2018第九批次建设用地中央公园(2022.6.21)</v>
      </c>
      <c r="K38" s="6">
        <f t="shared" si="10"/>
        <v>3.48</v>
      </c>
      <c r="L38" s="6">
        <f t="shared" si="10"/>
        <v>3</v>
      </c>
      <c r="M38" s="6">
        <f t="shared" si="10"/>
        <v>0.08</v>
      </c>
      <c r="N38" s="6" t="s">
        <v>990</v>
      </c>
      <c r="O38" s="6" t="str">
        <f>O37</f>
        <v>2022.6.21</v>
      </c>
      <c r="P38" s="6" t="s">
        <v>38</v>
      </c>
      <c r="Q38" s="5"/>
      <c r="R38" s="5"/>
    </row>
    <row r="39" ht="42" customHeight="1" spans="1:18">
      <c r="A39" s="6"/>
      <c r="B39" s="6" t="s">
        <v>998</v>
      </c>
      <c r="C39" s="6" t="s">
        <v>45</v>
      </c>
      <c r="D39" s="7" t="str">
        <f t="shared" si="9"/>
        <v>女</v>
      </c>
      <c r="E39" s="6" t="s">
        <v>822</v>
      </c>
      <c r="F39" s="6" t="s">
        <v>156</v>
      </c>
      <c r="G39" s="5" t="str">
        <f t="shared" si="10"/>
        <v>芷江县芷江镇柳树坪村七组</v>
      </c>
      <c r="H39" s="6">
        <f t="shared" si="10"/>
        <v>6</v>
      </c>
      <c r="I39" s="6">
        <f t="shared" si="10"/>
        <v>5</v>
      </c>
      <c r="J39" s="5" t="str">
        <f t="shared" si="10"/>
        <v>1.2007年前一中征用（2006.4.12）2.芷江县2018第九批次建设用地中央公园(2022.6.21)</v>
      </c>
      <c r="K39" s="6">
        <f t="shared" si="10"/>
        <v>3.48</v>
      </c>
      <c r="L39" s="6">
        <f t="shared" si="10"/>
        <v>3</v>
      </c>
      <c r="M39" s="6">
        <f t="shared" si="10"/>
        <v>0.08</v>
      </c>
      <c r="N39" s="6" t="s">
        <v>990</v>
      </c>
      <c r="O39" s="6" t="str">
        <f>O38</f>
        <v>2022.6.21</v>
      </c>
      <c r="P39" s="6"/>
      <c r="Q39" s="6" t="s">
        <v>67</v>
      </c>
      <c r="R39" s="5"/>
    </row>
    <row r="40" ht="83" customHeight="1" spans="1:18">
      <c r="A40" s="6">
        <v>11</v>
      </c>
      <c r="B40" s="6" t="s">
        <v>999</v>
      </c>
      <c r="C40" s="6" t="s">
        <v>31</v>
      </c>
      <c r="D40" s="7" t="str">
        <f t="shared" si="9"/>
        <v>女</v>
      </c>
      <c r="E40" s="6" t="s">
        <v>328</v>
      </c>
      <c r="F40" s="6" t="s">
        <v>570</v>
      </c>
      <c r="G40" s="5" t="s">
        <v>896</v>
      </c>
      <c r="H40" s="6">
        <v>5</v>
      </c>
      <c r="I40" s="6">
        <v>3</v>
      </c>
      <c r="J40" s="5" t="s">
        <v>1000</v>
      </c>
      <c r="K40" s="6">
        <v>3.48</v>
      </c>
      <c r="L40" s="6">
        <v>2.48</v>
      </c>
      <c r="M40" s="6">
        <v>0.2</v>
      </c>
      <c r="N40" s="6" t="s">
        <v>1001</v>
      </c>
      <c r="O40" s="6" t="s">
        <v>37</v>
      </c>
      <c r="P40" s="6" t="s">
        <v>38</v>
      </c>
      <c r="Q40" s="5"/>
      <c r="R40" s="5"/>
    </row>
    <row r="41" s="2" customFormat="1" ht="83" customHeight="1" spans="1:18">
      <c r="A41" s="6"/>
      <c r="B41" s="6" t="s">
        <v>1002</v>
      </c>
      <c r="C41" s="6" t="s">
        <v>45</v>
      </c>
      <c r="D41" s="7" t="str">
        <f t="shared" si="9"/>
        <v>女</v>
      </c>
      <c r="E41" s="6" t="s">
        <v>1003</v>
      </c>
      <c r="F41" s="6" t="s">
        <v>435</v>
      </c>
      <c r="G41" s="5" t="str">
        <f t="shared" ref="G41:M42" si="11">G40</f>
        <v>芷江县芷江镇柳树坪村七组</v>
      </c>
      <c r="H41" s="6">
        <f t="shared" si="11"/>
        <v>5</v>
      </c>
      <c r="I41" s="6">
        <f t="shared" si="11"/>
        <v>3</v>
      </c>
      <c r="J41" s="5" t="str">
        <f t="shared" si="11"/>
        <v>1.东门公园（2020.6.29)2.芷江县2017年第二批次建设用地飞虎路延长线(2020.9.24)
3.芷江县2022年第二批次建设用地变电站(2022.6.21)4.芷江县2018第九批次建设用地中央公园(2022.6.21)</v>
      </c>
      <c r="K41" s="6">
        <f t="shared" si="11"/>
        <v>3.48</v>
      </c>
      <c r="L41" s="6">
        <f t="shared" si="11"/>
        <v>2.48</v>
      </c>
      <c r="M41" s="6">
        <f t="shared" si="11"/>
        <v>0.2</v>
      </c>
      <c r="N41" s="6" t="s">
        <v>1001</v>
      </c>
      <c r="O41" s="6" t="str">
        <f>O40</f>
        <v>2022.6.21</v>
      </c>
      <c r="P41" s="11" t="s">
        <v>38</v>
      </c>
      <c r="Q41" s="5"/>
      <c r="R41" s="5"/>
    </row>
    <row r="42" s="2" customFormat="1" ht="83" customHeight="1" spans="1:18">
      <c r="A42" s="6"/>
      <c r="B42" s="6" t="s">
        <v>1004</v>
      </c>
      <c r="C42" s="6" t="s">
        <v>112</v>
      </c>
      <c r="D42" s="7" t="str">
        <f t="shared" si="9"/>
        <v>男</v>
      </c>
      <c r="E42" s="6" t="s">
        <v>230</v>
      </c>
      <c r="F42" s="6" t="s">
        <v>792</v>
      </c>
      <c r="G42" s="5" t="str">
        <f t="shared" si="11"/>
        <v>芷江县芷江镇柳树坪村七组</v>
      </c>
      <c r="H42" s="6">
        <f t="shared" si="11"/>
        <v>5</v>
      </c>
      <c r="I42" s="6">
        <f t="shared" si="11"/>
        <v>3</v>
      </c>
      <c r="J42" s="5" t="str">
        <f t="shared" si="11"/>
        <v>1.东门公园（2020.6.29)2.芷江县2017年第二批次建设用地飞虎路延长线(2020.9.24)
3.芷江县2022年第二批次建设用地变电站(2022.6.21)4.芷江县2018第九批次建设用地中央公园(2022.6.21)</v>
      </c>
      <c r="K42" s="6">
        <f t="shared" si="11"/>
        <v>3.48</v>
      </c>
      <c r="L42" s="6">
        <f t="shared" si="11"/>
        <v>2.48</v>
      </c>
      <c r="M42" s="6">
        <f t="shared" si="11"/>
        <v>0.2</v>
      </c>
      <c r="N42" s="6" t="s">
        <v>1001</v>
      </c>
      <c r="O42" s="6" t="str">
        <f>O41</f>
        <v>2022.6.21</v>
      </c>
      <c r="P42" s="11" t="s">
        <v>38</v>
      </c>
      <c r="Q42" s="5"/>
      <c r="R42" s="5"/>
    </row>
    <row r="43" s="2" customFormat="1" ht="45" customHeight="1" spans="1:18">
      <c r="A43" s="6">
        <v>12</v>
      </c>
      <c r="B43" s="6" t="s">
        <v>1005</v>
      </c>
      <c r="C43" s="6" t="s">
        <v>31</v>
      </c>
      <c r="D43" s="7" t="str">
        <f t="shared" si="9"/>
        <v>男</v>
      </c>
      <c r="E43" s="6" t="s">
        <v>1006</v>
      </c>
      <c r="F43" s="6" t="s">
        <v>56</v>
      </c>
      <c r="G43" s="5" t="s">
        <v>896</v>
      </c>
      <c r="H43" s="6">
        <v>7</v>
      </c>
      <c r="I43" s="6">
        <v>5</v>
      </c>
      <c r="J43" s="5" t="s">
        <v>1007</v>
      </c>
      <c r="K43" s="6">
        <v>4.01</v>
      </c>
      <c r="L43" s="6">
        <v>2.15</v>
      </c>
      <c r="M43" s="6">
        <v>0.265</v>
      </c>
      <c r="N43" s="6" t="s">
        <v>1008</v>
      </c>
      <c r="O43" s="6" t="s">
        <v>105</v>
      </c>
      <c r="P43" s="11" t="s">
        <v>38</v>
      </c>
      <c r="Q43" s="5"/>
      <c r="R43" s="5"/>
    </row>
    <row r="44" s="2" customFormat="1" ht="45" customHeight="1" spans="1:18">
      <c r="A44" s="6"/>
      <c r="B44" s="6" t="s">
        <v>1009</v>
      </c>
      <c r="C44" s="6" t="s">
        <v>40</v>
      </c>
      <c r="D44" s="7" t="str">
        <f t="shared" si="9"/>
        <v>女</v>
      </c>
      <c r="E44" s="6" t="s">
        <v>1010</v>
      </c>
      <c r="F44" s="6" t="s">
        <v>79</v>
      </c>
      <c r="G44" s="5" t="str">
        <f t="shared" ref="G44:M47" si="12">G43</f>
        <v>芷江县芷江镇柳树坪村七组</v>
      </c>
      <c r="H44" s="6">
        <f t="shared" si="12"/>
        <v>7</v>
      </c>
      <c r="I44" s="6">
        <f t="shared" si="12"/>
        <v>5</v>
      </c>
      <c r="J44" s="5" t="str">
        <f t="shared" si="12"/>
        <v>1.东门公园（2020.6.29)2.芷江县2017年第二批次建设用地飞虎路延长线(2020.9.24)</v>
      </c>
      <c r="K44" s="6">
        <f t="shared" si="12"/>
        <v>4.01</v>
      </c>
      <c r="L44" s="6">
        <f t="shared" si="12"/>
        <v>2.15</v>
      </c>
      <c r="M44" s="6">
        <f t="shared" si="12"/>
        <v>0.265</v>
      </c>
      <c r="N44" s="6" t="s">
        <v>1008</v>
      </c>
      <c r="O44" s="6" t="str">
        <f>O43</f>
        <v>2020.9.24</v>
      </c>
      <c r="P44" s="11" t="s">
        <v>38</v>
      </c>
      <c r="Q44" s="5"/>
      <c r="R44" s="5"/>
    </row>
    <row r="45" s="2" customFormat="1" ht="45" customHeight="1" spans="1:18">
      <c r="A45" s="6"/>
      <c r="B45" s="6" t="s">
        <v>1011</v>
      </c>
      <c r="C45" s="6" t="s">
        <v>45</v>
      </c>
      <c r="D45" s="7" t="str">
        <f t="shared" si="9"/>
        <v>女</v>
      </c>
      <c r="E45" s="6" t="s">
        <v>95</v>
      </c>
      <c r="F45" s="6" t="s">
        <v>1012</v>
      </c>
      <c r="G45" s="5" t="str">
        <f t="shared" si="12"/>
        <v>芷江县芷江镇柳树坪村七组</v>
      </c>
      <c r="H45" s="6">
        <f t="shared" si="12"/>
        <v>7</v>
      </c>
      <c r="I45" s="6">
        <f t="shared" si="12"/>
        <v>5</v>
      </c>
      <c r="J45" s="5" t="str">
        <f t="shared" si="12"/>
        <v>1.东门公园（2020.6.29)2.芷江县2017年第二批次建设用地飞虎路延长线(2020.9.24)</v>
      </c>
      <c r="K45" s="6">
        <f t="shared" si="12"/>
        <v>4.01</v>
      </c>
      <c r="L45" s="6">
        <f t="shared" si="12"/>
        <v>2.15</v>
      </c>
      <c r="M45" s="6">
        <f t="shared" si="12"/>
        <v>0.265</v>
      </c>
      <c r="N45" s="6" t="s">
        <v>1008</v>
      </c>
      <c r="O45" s="6" t="str">
        <f>O44</f>
        <v>2020.9.24</v>
      </c>
      <c r="P45" s="11" t="s">
        <v>38</v>
      </c>
      <c r="Q45" s="5"/>
      <c r="R45" s="5"/>
    </row>
    <row r="46" s="2" customFormat="1" ht="45" customHeight="1" spans="1:18">
      <c r="A46" s="6"/>
      <c r="B46" s="6" t="s">
        <v>1013</v>
      </c>
      <c r="C46" s="6" t="s">
        <v>83</v>
      </c>
      <c r="D46" s="7" t="str">
        <f t="shared" si="9"/>
        <v>女</v>
      </c>
      <c r="E46" s="6" t="s">
        <v>1014</v>
      </c>
      <c r="F46" s="6" t="s">
        <v>99</v>
      </c>
      <c r="G46" s="5" t="str">
        <f t="shared" si="12"/>
        <v>芷江县芷江镇柳树坪村七组</v>
      </c>
      <c r="H46" s="6">
        <f t="shared" si="12"/>
        <v>7</v>
      </c>
      <c r="I46" s="6">
        <f t="shared" si="12"/>
        <v>5</v>
      </c>
      <c r="J46" s="5" t="str">
        <f t="shared" si="12"/>
        <v>1.东门公园（2020.6.29)2.芷江县2017年第二批次建设用地飞虎路延长线(2020.9.24)</v>
      </c>
      <c r="K46" s="6">
        <f t="shared" si="12"/>
        <v>4.01</v>
      </c>
      <c r="L46" s="6">
        <f t="shared" si="12"/>
        <v>2.15</v>
      </c>
      <c r="M46" s="6">
        <f t="shared" si="12"/>
        <v>0.265</v>
      </c>
      <c r="N46" s="6" t="s">
        <v>1008</v>
      </c>
      <c r="O46" s="6" t="str">
        <f>O45</f>
        <v>2020.9.24</v>
      </c>
      <c r="P46" s="11" t="s">
        <v>38</v>
      </c>
      <c r="Q46" s="5"/>
      <c r="R46" s="5"/>
    </row>
    <row r="47" s="2" customFormat="1" ht="42" customHeight="1" spans="1:18">
      <c r="A47" s="6"/>
      <c r="B47" s="6" t="s">
        <v>1015</v>
      </c>
      <c r="C47" s="6" t="s">
        <v>73</v>
      </c>
      <c r="D47" s="7" t="str">
        <f t="shared" si="9"/>
        <v>女</v>
      </c>
      <c r="E47" s="6" t="s">
        <v>1016</v>
      </c>
      <c r="F47" s="6" t="s">
        <v>1017</v>
      </c>
      <c r="G47" s="5" t="str">
        <f t="shared" si="12"/>
        <v>芷江县芷江镇柳树坪村七组</v>
      </c>
      <c r="H47" s="6">
        <f t="shared" si="12"/>
        <v>7</v>
      </c>
      <c r="I47" s="6">
        <f t="shared" si="12"/>
        <v>5</v>
      </c>
      <c r="J47" s="5" t="str">
        <f t="shared" si="12"/>
        <v>1.东门公园（2020.6.29)2.芷江县2017年第二批次建设用地飞虎路延长线(2020.9.24)</v>
      </c>
      <c r="K47" s="6">
        <f t="shared" si="12"/>
        <v>4.01</v>
      </c>
      <c r="L47" s="6">
        <f t="shared" si="12"/>
        <v>2.15</v>
      </c>
      <c r="M47" s="6">
        <f t="shared" si="12"/>
        <v>0.265</v>
      </c>
      <c r="N47" s="6" t="s">
        <v>1008</v>
      </c>
      <c r="O47" s="6" t="str">
        <f>O46</f>
        <v>2020.9.24</v>
      </c>
      <c r="P47" s="11" t="s">
        <v>38</v>
      </c>
      <c r="Q47" s="5"/>
      <c r="R47" s="5"/>
    </row>
    <row r="48" s="2" customFormat="1" ht="56" customHeight="1" spans="1:18">
      <c r="A48" s="6">
        <v>13</v>
      </c>
      <c r="B48" s="6" t="s">
        <v>1018</v>
      </c>
      <c r="C48" s="6" t="s">
        <v>31</v>
      </c>
      <c r="D48" s="7" t="str">
        <f t="shared" si="9"/>
        <v>男</v>
      </c>
      <c r="E48" s="6" t="s">
        <v>211</v>
      </c>
      <c r="F48" s="6" t="s">
        <v>174</v>
      </c>
      <c r="G48" s="5" t="s">
        <v>896</v>
      </c>
      <c r="H48" s="6">
        <v>5</v>
      </c>
      <c r="I48" s="6">
        <v>5</v>
      </c>
      <c r="J48" s="5" t="s">
        <v>1019</v>
      </c>
      <c r="K48" s="6">
        <v>2.15</v>
      </c>
      <c r="L48" s="6">
        <v>1.26</v>
      </c>
      <c r="M48" s="6">
        <v>0.178</v>
      </c>
      <c r="N48" s="6" t="s">
        <v>1020</v>
      </c>
      <c r="O48" s="6" t="s">
        <v>1021</v>
      </c>
      <c r="P48" s="11" t="s">
        <v>38</v>
      </c>
      <c r="Q48" s="6"/>
      <c r="R48" s="6"/>
    </row>
    <row r="49" s="2" customFormat="1" ht="56" customHeight="1" spans="1:18">
      <c r="A49" s="6"/>
      <c r="B49" s="6" t="s">
        <v>1022</v>
      </c>
      <c r="C49" s="6" t="s">
        <v>40</v>
      </c>
      <c r="D49" s="7" t="str">
        <f t="shared" si="9"/>
        <v>女</v>
      </c>
      <c r="E49" s="6" t="s">
        <v>845</v>
      </c>
      <c r="F49" s="6" t="s">
        <v>1023</v>
      </c>
      <c r="G49" s="5" t="str">
        <f t="shared" ref="G49:M52" si="13">G48</f>
        <v>芷江县芷江镇柳树坪村七组</v>
      </c>
      <c r="H49" s="6">
        <f t="shared" si="13"/>
        <v>5</v>
      </c>
      <c r="I49" s="6">
        <f t="shared" si="13"/>
        <v>5</v>
      </c>
      <c r="J49" s="5" t="str">
        <f t="shared" si="13"/>
        <v>1.芷江县2017年第一批建设用地（中央公园2019.5.17）2.芷江县2023年第四批次建设项目一幼新址（2023.11.18）</v>
      </c>
      <c r="K49" s="6">
        <f t="shared" si="13"/>
        <v>2.15</v>
      </c>
      <c r="L49" s="6">
        <f t="shared" si="13"/>
        <v>1.26</v>
      </c>
      <c r="M49" s="6">
        <f t="shared" si="13"/>
        <v>0.178</v>
      </c>
      <c r="N49" s="6" t="s">
        <v>1024</v>
      </c>
      <c r="O49" s="6" t="str">
        <f>O48</f>
        <v>2023.11.18</v>
      </c>
      <c r="P49" s="11" t="s">
        <v>38</v>
      </c>
      <c r="Q49" s="6"/>
      <c r="R49" s="6"/>
    </row>
    <row r="50" s="2" customFormat="1" ht="56" customHeight="1" spans="1:18">
      <c r="A50" s="8">
        <v>13</v>
      </c>
      <c r="B50" s="6" t="s">
        <v>1025</v>
      </c>
      <c r="C50" s="6" t="s">
        <v>112</v>
      </c>
      <c r="D50" s="7" t="str">
        <f t="shared" si="9"/>
        <v>男</v>
      </c>
      <c r="E50" s="6" t="s">
        <v>711</v>
      </c>
      <c r="F50" s="6" t="s">
        <v>477</v>
      </c>
      <c r="G50" s="5" t="str">
        <f t="shared" si="13"/>
        <v>芷江县芷江镇柳树坪村七组</v>
      </c>
      <c r="H50" s="6">
        <f t="shared" si="13"/>
        <v>5</v>
      </c>
      <c r="I50" s="6">
        <f t="shared" si="13"/>
        <v>5</v>
      </c>
      <c r="J50" s="5" t="str">
        <f t="shared" si="13"/>
        <v>1.芷江县2017年第一批建设用地（中央公园2019.5.17）2.芷江县2023年第四批次建设项目一幼新址（2023.11.18）</v>
      </c>
      <c r="K50" s="6">
        <f t="shared" si="13"/>
        <v>2.15</v>
      </c>
      <c r="L50" s="6">
        <f t="shared" si="13"/>
        <v>1.26</v>
      </c>
      <c r="M50" s="6">
        <f t="shared" si="13"/>
        <v>0.178</v>
      </c>
      <c r="N50" s="6" t="s">
        <v>1026</v>
      </c>
      <c r="O50" s="6" t="str">
        <f>O49</f>
        <v>2023.11.18</v>
      </c>
      <c r="P50" s="11" t="s">
        <v>38</v>
      </c>
      <c r="Q50" s="6"/>
      <c r="R50" s="6"/>
    </row>
    <row r="51" s="2" customFormat="1" ht="56" customHeight="1" spans="1:18">
      <c r="A51" s="9"/>
      <c r="B51" s="6" t="s">
        <v>1027</v>
      </c>
      <c r="C51" s="6" t="s">
        <v>116</v>
      </c>
      <c r="D51" s="7" t="str">
        <f t="shared" si="9"/>
        <v>女</v>
      </c>
      <c r="E51" s="6" t="s">
        <v>1028</v>
      </c>
      <c r="F51" s="6" t="s">
        <v>1029</v>
      </c>
      <c r="G51" s="5" t="str">
        <f t="shared" si="13"/>
        <v>芷江县芷江镇柳树坪村七组</v>
      </c>
      <c r="H51" s="6">
        <f t="shared" si="13"/>
        <v>5</v>
      </c>
      <c r="I51" s="6">
        <f t="shared" si="13"/>
        <v>5</v>
      </c>
      <c r="J51" s="5" t="str">
        <f t="shared" si="13"/>
        <v>1.芷江县2017年第一批建设用地（中央公园2019.5.17）2.芷江县2023年第四批次建设项目一幼新址（2023.11.18）</v>
      </c>
      <c r="K51" s="6">
        <f t="shared" si="13"/>
        <v>2.15</v>
      </c>
      <c r="L51" s="6">
        <f t="shared" si="13"/>
        <v>1.26</v>
      </c>
      <c r="M51" s="6">
        <f t="shared" si="13"/>
        <v>0.178</v>
      </c>
      <c r="N51" s="6" t="s">
        <v>1030</v>
      </c>
      <c r="O51" s="6" t="str">
        <f t="shared" ref="O51:O57" si="14">O50</f>
        <v>2023.11.18</v>
      </c>
      <c r="P51" s="11" t="s">
        <v>38</v>
      </c>
      <c r="Q51" s="6"/>
      <c r="R51" s="6"/>
    </row>
    <row r="52" s="2" customFormat="1" ht="56" customHeight="1" spans="1:18">
      <c r="A52" s="10"/>
      <c r="B52" s="6" t="s">
        <v>1031</v>
      </c>
      <c r="C52" s="6" t="s">
        <v>112</v>
      </c>
      <c r="D52" s="7" t="str">
        <f t="shared" si="9"/>
        <v>男</v>
      </c>
      <c r="E52" s="6" t="s">
        <v>450</v>
      </c>
      <c r="F52" s="6" t="s">
        <v>1032</v>
      </c>
      <c r="G52" s="5" t="str">
        <f t="shared" si="13"/>
        <v>芷江县芷江镇柳树坪村七组</v>
      </c>
      <c r="H52" s="6">
        <f t="shared" si="13"/>
        <v>5</v>
      </c>
      <c r="I52" s="6">
        <f t="shared" si="13"/>
        <v>5</v>
      </c>
      <c r="J52" s="5" t="str">
        <f t="shared" si="13"/>
        <v>1.芷江县2017年第一批建设用地（中央公园2019.5.17）2.芷江县2023年第四批次建设项目一幼新址（2023.11.18）</v>
      </c>
      <c r="K52" s="6">
        <f t="shared" si="13"/>
        <v>2.15</v>
      </c>
      <c r="L52" s="6">
        <f t="shared" si="13"/>
        <v>1.26</v>
      </c>
      <c r="M52" s="6">
        <f t="shared" si="13"/>
        <v>0.178</v>
      </c>
      <c r="N52" s="6" t="s">
        <v>1033</v>
      </c>
      <c r="O52" s="6" t="str">
        <f t="shared" si="14"/>
        <v>2023.11.18</v>
      </c>
      <c r="P52" s="11" t="s">
        <v>38</v>
      </c>
      <c r="Q52" s="6"/>
      <c r="R52" s="6"/>
    </row>
    <row r="53" ht="56" customHeight="1" spans="1:18">
      <c r="A53" s="6">
        <v>14</v>
      </c>
      <c r="B53" s="6" t="s">
        <v>1034</v>
      </c>
      <c r="C53" s="6" t="s">
        <v>31</v>
      </c>
      <c r="D53" s="7" t="str">
        <f t="shared" si="9"/>
        <v>男</v>
      </c>
      <c r="E53" s="6" t="s">
        <v>1035</v>
      </c>
      <c r="F53" s="6" t="s">
        <v>1036</v>
      </c>
      <c r="G53" s="5" t="s">
        <v>896</v>
      </c>
      <c r="H53" s="6">
        <v>9</v>
      </c>
      <c r="I53" s="6">
        <v>5</v>
      </c>
      <c r="J53" s="5" t="s">
        <v>1037</v>
      </c>
      <c r="K53" s="6">
        <v>3.87</v>
      </c>
      <c r="L53" s="6">
        <v>2.03</v>
      </c>
      <c r="M53" s="6">
        <v>0.184</v>
      </c>
      <c r="N53" s="6" t="s">
        <v>1038</v>
      </c>
      <c r="O53" s="6" t="s">
        <v>37</v>
      </c>
      <c r="P53" s="6" t="s">
        <v>38</v>
      </c>
      <c r="Q53" s="5"/>
      <c r="R53" s="5"/>
    </row>
    <row r="54" ht="56" customHeight="1" spans="1:18">
      <c r="A54" s="6"/>
      <c r="B54" s="6" t="s">
        <v>1039</v>
      </c>
      <c r="C54" s="6" t="s">
        <v>40</v>
      </c>
      <c r="D54" s="7" t="str">
        <f t="shared" si="9"/>
        <v>女</v>
      </c>
      <c r="E54" s="6" t="s">
        <v>215</v>
      </c>
      <c r="F54" s="6" t="s">
        <v>79</v>
      </c>
      <c r="G54" s="5" t="str">
        <f t="shared" ref="G54:M58" si="15">G53</f>
        <v>芷江县芷江镇柳树坪村七组</v>
      </c>
      <c r="H54" s="6">
        <f t="shared" si="15"/>
        <v>9</v>
      </c>
      <c r="I54" s="6">
        <f t="shared" si="15"/>
        <v>5</v>
      </c>
      <c r="J54" s="5" t="str">
        <f t="shared" si="15"/>
        <v>1.2007年前一中征用（2006.4.12）2.芷江县2017年第二批次建设用地飞虎路延长线(2020.9.24)3.芷江县2018第九批次建设用地中央公园(2022.6.21)</v>
      </c>
      <c r="K54" s="6">
        <f t="shared" si="15"/>
        <v>3.87</v>
      </c>
      <c r="L54" s="6">
        <f t="shared" si="15"/>
        <v>2.03</v>
      </c>
      <c r="M54" s="6">
        <f t="shared" si="15"/>
        <v>0.184</v>
      </c>
      <c r="N54" s="6" t="s">
        <v>1040</v>
      </c>
      <c r="O54" s="6" t="str">
        <f t="shared" si="14"/>
        <v>2022.6.21</v>
      </c>
      <c r="P54" s="6" t="s">
        <v>38</v>
      </c>
      <c r="Q54" s="5"/>
      <c r="R54" s="5"/>
    </row>
    <row r="55" ht="56" customHeight="1" spans="1:18">
      <c r="A55" s="6"/>
      <c r="B55" s="6" t="s">
        <v>1041</v>
      </c>
      <c r="C55" s="6" t="s">
        <v>45</v>
      </c>
      <c r="D55" s="7" t="str">
        <f t="shared" si="9"/>
        <v>女</v>
      </c>
      <c r="E55" s="6" t="s">
        <v>113</v>
      </c>
      <c r="F55" s="6" t="s">
        <v>358</v>
      </c>
      <c r="G55" s="5" t="str">
        <f t="shared" si="15"/>
        <v>芷江县芷江镇柳树坪村七组</v>
      </c>
      <c r="H55" s="6">
        <f t="shared" si="15"/>
        <v>9</v>
      </c>
      <c r="I55" s="6">
        <f t="shared" si="15"/>
        <v>5</v>
      </c>
      <c r="J55" s="5" t="str">
        <f t="shared" si="15"/>
        <v>1.2007年前一中征用（2006.4.12）2.芷江县2017年第二批次建设用地飞虎路延长线(2020.9.24)3.芷江县2018第九批次建设用地中央公园(2022.6.21)</v>
      </c>
      <c r="K55" s="6">
        <f t="shared" si="15"/>
        <v>3.87</v>
      </c>
      <c r="L55" s="6">
        <f t="shared" si="15"/>
        <v>2.03</v>
      </c>
      <c r="M55" s="6">
        <f t="shared" si="15"/>
        <v>0.184</v>
      </c>
      <c r="N55" s="6" t="s">
        <v>1042</v>
      </c>
      <c r="O55" s="6" t="str">
        <f t="shared" si="14"/>
        <v>2022.6.21</v>
      </c>
      <c r="P55" s="6"/>
      <c r="Q55" s="6" t="s">
        <v>67</v>
      </c>
      <c r="R55" s="5"/>
    </row>
    <row r="56" ht="62" customHeight="1" spans="1:18">
      <c r="A56" s="6"/>
      <c r="B56" s="6" t="s">
        <v>1043</v>
      </c>
      <c r="C56" s="6" t="s">
        <v>45</v>
      </c>
      <c r="D56" s="7" t="str">
        <f t="shared" si="9"/>
        <v>女</v>
      </c>
      <c r="E56" s="6" t="s">
        <v>1044</v>
      </c>
      <c r="F56" s="6" t="s">
        <v>1045</v>
      </c>
      <c r="G56" s="5" t="str">
        <f t="shared" ref="G56:M56" si="16">G55</f>
        <v>芷江县芷江镇柳树坪村七组</v>
      </c>
      <c r="H56" s="6">
        <v>9</v>
      </c>
      <c r="I56" s="6">
        <v>5</v>
      </c>
      <c r="J56" s="5" t="str">
        <f t="shared" si="16"/>
        <v>1.2007年前一中征用（2006.4.12）2.芷江县2017年第二批次建设用地飞虎路延长线(2020.9.24)3.芷江县2018第九批次建设用地中央公园(2022.6.21)</v>
      </c>
      <c r="K56" s="6">
        <f t="shared" si="16"/>
        <v>3.87</v>
      </c>
      <c r="L56" s="6">
        <f t="shared" si="16"/>
        <v>2.03</v>
      </c>
      <c r="M56" s="6">
        <f t="shared" si="16"/>
        <v>0.184</v>
      </c>
      <c r="N56" s="6" t="s">
        <v>1046</v>
      </c>
      <c r="O56" s="6" t="str">
        <f t="shared" si="14"/>
        <v>2022.6.21</v>
      </c>
      <c r="P56" s="6"/>
      <c r="Q56" s="6" t="s">
        <v>67</v>
      </c>
      <c r="R56" s="5"/>
    </row>
    <row r="57" ht="59" customHeight="1" spans="1:18">
      <c r="A57" s="6"/>
      <c r="B57" s="6" t="s">
        <v>1047</v>
      </c>
      <c r="C57" s="6" t="s">
        <v>302</v>
      </c>
      <c r="D57" s="7" t="str">
        <f t="shared" si="9"/>
        <v>男</v>
      </c>
      <c r="E57" s="6" t="s">
        <v>1048</v>
      </c>
      <c r="F57" s="6" t="s">
        <v>1049</v>
      </c>
      <c r="G57" s="5" t="str">
        <f t="shared" ref="G57:M57" si="17">G56</f>
        <v>芷江县芷江镇柳树坪村七组</v>
      </c>
      <c r="H57" s="6">
        <v>9</v>
      </c>
      <c r="I57" s="6">
        <v>5</v>
      </c>
      <c r="J57" s="5" t="str">
        <f t="shared" si="17"/>
        <v>1.2007年前一中征用（2006.4.12）2.芷江县2017年第二批次建设用地飞虎路延长线(2020.9.24)3.芷江县2018第九批次建设用地中央公园(2022.6.21)</v>
      </c>
      <c r="K57" s="6">
        <f t="shared" si="17"/>
        <v>3.87</v>
      </c>
      <c r="L57" s="6">
        <f t="shared" si="17"/>
        <v>2.03</v>
      </c>
      <c r="M57" s="6">
        <f t="shared" si="17"/>
        <v>0.184</v>
      </c>
      <c r="N57" s="6" t="s">
        <v>1050</v>
      </c>
      <c r="O57" s="6" t="str">
        <f t="shared" si="14"/>
        <v>2022.6.21</v>
      </c>
      <c r="P57" s="6"/>
      <c r="Q57" s="6" t="s">
        <v>67</v>
      </c>
      <c r="R57" s="5"/>
    </row>
    <row r="58" s="2" customFormat="1" ht="42" customHeight="1" spans="1:18">
      <c r="A58" s="6">
        <v>15</v>
      </c>
      <c r="B58" s="6" t="s">
        <v>1051</v>
      </c>
      <c r="C58" s="6" t="s">
        <v>31</v>
      </c>
      <c r="D58" s="7" t="str">
        <f t="shared" si="9"/>
        <v>男</v>
      </c>
      <c r="E58" s="6" t="s">
        <v>388</v>
      </c>
      <c r="F58" s="6" t="s">
        <v>490</v>
      </c>
      <c r="G58" s="5" t="s">
        <v>896</v>
      </c>
      <c r="H58" s="6">
        <v>1</v>
      </c>
      <c r="I58" s="6">
        <v>1</v>
      </c>
      <c r="J58" s="5" t="s">
        <v>1052</v>
      </c>
      <c r="K58" s="6">
        <v>0.87</v>
      </c>
      <c r="L58" s="6">
        <v>0.87</v>
      </c>
      <c r="M58" s="6">
        <v>0</v>
      </c>
      <c r="N58" s="6" t="s">
        <v>1053</v>
      </c>
      <c r="O58" s="6" t="s">
        <v>1054</v>
      </c>
      <c r="P58" s="6" t="s">
        <v>38</v>
      </c>
      <c r="Q58" s="6"/>
      <c r="R58" s="6"/>
    </row>
    <row r="59" s="2" customFormat="1" ht="69" customHeight="1" spans="1:18">
      <c r="A59" s="6">
        <v>16</v>
      </c>
      <c r="B59" s="6" t="s">
        <v>1055</v>
      </c>
      <c r="C59" s="6" t="s">
        <v>31</v>
      </c>
      <c r="D59" s="7" t="str">
        <f t="shared" ref="D59:D64" si="18">IF(MOD(MID(F59,17,1),2)=0,"女","男")</f>
        <v>男</v>
      </c>
      <c r="E59" s="6" t="s">
        <v>1056</v>
      </c>
      <c r="F59" s="6" t="s">
        <v>1057</v>
      </c>
      <c r="G59" s="5" t="s">
        <v>896</v>
      </c>
      <c r="H59" s="6">
        <v>7</v>
      </c>
      <c r="I59" s="6">
        <v>6</v>
      </c>
      <c r="J59" s="5" t="s">
        <v>1058</v>
      </c>
      <c r="K59" s="6">
        <v>3.48</v>
      </c>
      <c r="L59" s="6">
        <v>2.18</v>
      </c>
      <c r="M59" s="6">
        <v>0.21</v>
      </c>
      <c r="N59" s="5" t="s">
        <v>1059</v>
      </c>
      <c r="O59" s="6" t="s">
        <v>37</v>
      </c>
      <c r="P59" s="6" t="s">
        <v>38</v>
      </c>
      <c r="Q59" s="5"/>
      <c r="R59" s="5"/>
    </row>
    <row r="60" s="2" customFormat="1" ht="69" customHeight="1" spans="1:18">
      <c r="A60" s="6"/>
      <c r="B60" s="6" t="s">
        <v>1060</v>
      </c>
      <c r="C60" s="6" t="s">
        <v>40</v>
      </c>
      <c r="D60" s="7" t="str">
        <f t="shared" si="18"/>
        <v>女</v>
      </c>
      <c r="E60" s="6" t="s">
        <v>1061</v>
      </c>
      <c r="F60" s="6" t="s">
        <v>405</v>
      </c>
      <c r="G60" s="5" t="str">
        <f t="shared" ref="G60:M64" si="19">G59</f>
        <v>芷江县芷江镇柳树坪村七组</v>
      </c>
      <c r="H60" s="6">
        <f t="shared" si="19"/>
        <v>7</v>
      </c>
      <c r="I60" s="6">
        <f t="shared" si="19"/>
        <v>6</v>
      </c>
      <c r="J60" s="5" t="str">
        <f t="shared" si="19"/>
        <v>1.怀化至芷江高速公路（2017.6.14）2.芷江县2017年第二批次建设用地飞虎路延长线(2020.9.24)3.芷江县2018第九批次建设用地中央公园(2022.6.21)</v>
      </c>
      <c r="K60" s="6">
        <f t="shared" si="19"/>
        <v>3.48</v>
      </c>
      <c r="L60" s="6">
        <f t="shared" si="19"/>
        <v>2.18</v>
      </c>
      <c r="M60" s="6">
        <f t="shared" si="19"/>
        <v>0.21</v>
      </c>
      <c r="N60" s="5" t="s">
        <v>1059</v>
      </c>
      <c r="O60" s="6" t="str">
        <f>O59</f>
        <v>2022.6.21</v>
      </c>
      <c r="P60" s="6" t="s">
        <v>38</v>
      </c>
      <c r="Q60" s="5"/>
      <c r="R60" s="5"/>
    </row>
    <row r="61" s="2" customFormat="1" ht="69" customHeight="1" spans="1:18">
      <c r="A61" s="6"/>
      <c r="B61" s="6" t="s">
        <v>1062</v>
      </c>
      <c r="C61" s="6" t="s">
        <v>45</v>
      </c>
      <c r="D61" s="7" t="str">
        <f t="shared" si="18"/>
        <v>女</v>
      </c>
      <c r="E61" s="6" t="s">
        <v>383</v>
      </c>
      <c r="F61" s="6" t="s">
        <v>1063</v>
      </c>
      <c r="G61" s="5" t="str">
        <f t="shared" si="19"/>
        <v>芷江县芷江镇柳树坪村七组</v>
      </c>
      <c r="H61" s="6">
        <f t="shared" si="19"/>
        <v>7</v>
      </c>
      <c r="I61" s="6">
        <f t="shared" si="19"/>
        <v>6</v>
      </c>
      <c r="J61" s="5" t="str">
        <f t="shared" si="19"/>
        <v>1.怀化至芷江高速公路（2017.6.14）2.芷江县2017年第二批次建设用地飞虎路延长线(2020.9.24)3.芷江县2018第九批次建设用地中央公园(2022.6.21)</v>
      </c>
      <c r="K61" s="6">
        <f t="shared" si="19"/>
        <v>3.48</v>
      </c>
      <c r="L61" s="6">
        <f t="shared" si="19"/>
        <v>2.18</v>
      </c>
      <c r="M61" s="6">
        <f t="shared" si="19"/>
        <v>0.21</v>
      </c>
      <c r="N61" s="5" t="s">
        <v>1059</v>
      </c>
      <c r="O61" s="6" t="str">
        <f>O60</f>
        <v>2022.6.21</v>
      </c>
      <c r="P61" s="6" t="s">
        <v>38</v>
      </c>
      <c r="Q61" s="5"/>
      <c r="R61" s="5"/>
    </row>
    <row r="62" s="2" customFormat="1" ht="69" customHeight="1" spans="1:18">
      <c r="A62" s="6"/>
      <c r="B62" s="6" t="s">
        <v>1064</v>
      </c>
      <c r="C62" s="6" t="s">
        <v>302</v>
      </c>
      <c r="D62" s="7" t="str">
        <f t="shared" si="18"/>
        <v>男</v>
      </c>
      <c r="E62" s="6" t="s">
        <v>383</v>
      </c>
      <c r="F62" s="6" t="s">
        <v>1065</v>
      </c>
      <c r="G62" s="5" t="str">
        <f t="shared" si="19"/>
        <v>芷江县芷江镇柳树坪村七组</v>
      </c>
      <c r="H62" s="6">
        <f t="shared" si="19"/>
        <v>7</v>
      </c>
      <c r="I62" s="6">
        <f t="shared" si="19"/>
        <v>6</v>
      </c>
      <c r="J62" s="5" t="str">
        <f t="shared" si="19"/>
        <v>1.怀化至芷江高速公路（2017.6.14）2.芷江县2017年第二批次建设用地飞虎路延长线(2020.9.24)3.芷江县2018第九批次建设用地中央公园(2022.6.21)</v>
      </c>
      <c r="K62" s="6">
        <f t="shared" si="19"/>
        <v>3.48</v>
      </c>
      <c r="L62" s="6">
        <f t="shared" si="19"/>
        <v>2.18</v>
      </c>
      <c r="M62" s="6">
        <f t="shared" si="19"/>
        <v>0.21</v>
      </c>
      <c r="N62" s="5" t="s">
        <v>1059</v>
      </c>
      <c r="O62" s="6" t="str">
        <f>O61</f>
        <v>2022.6.21</v>
      </c>
      <c r="P62" s="6" t="s">
        <v>38</v>
      </c>
      <c r="Q62" s="5"/>
      <c r="R62" s="5"/>
    </row>
    <row r="63" s="2" customFormat="1" ht="69" customHeight="1" spans="1:18">
      <c r="A63" s="6"/>
      <c r="B63" s="6" t="s">
        <v>1066</v>
      </c>
      <c r="C63" s="6" t="s">
        <v>1067</v>
      </c>
      <c r="D63" s="7" t="str">
        <f t="shared" si="18"/>
        <v>女</v>
      </c>
      <c r="E63" s="6" t="s">
        <v>1068</v>
      </c>
      <c r="F63" s="6" t="s">
        <v>1069</v>
      </c>
      <c r="G63" s="5" t="str">
        <f t="shared" si="19"/>
        <v>芷江县芷江镇柳树坪村七组</v>
      </c>
      <c r="H63" s="6">
        <f t="shared" si="19"/>
        <v>7</v>
      </c>
      <c r="I63" s="6">
        <f t="shared" si="19"/>
        <v>6</v>
      </c>
      <c r="J63" s="5" t="str">
        <f t="shared" si="19"/>
        <v>1.怀化至芷江高速公路（2017.6.14）2.芷江县2017年第二批次建设用地飞虎路延长线(2020.9.24)3.芷江县2018第九批次建设用地中央公园(2022.6.21)</v>
      </c>
      <c r="K63" s="6">
        <f t="shared" si="19"/>
        <v>3.48</v>
      </c>
      <c r="L63" s="6">
        <f t="shared" si="19"/>
        <v>2.18</v>
      </c>
      <c r="M63" s="6">
        <f t="shared" si="19"/>
        <v>0.21</v>
      </c>
      <c r="N63" s="5" t="s">
        <v>1059</v>
      </c>
      <c r="O63" s="6" t="str">
        <f>O62</f>
        <v>2022.6.21</v>
      </c>
      <c r="P63" s="6"/>
      <c r="Q63" s="5"/>
      <c r="R63" s="5" t="s">
        <v>977</v>
      </c>
    </row>
    <row r="64" s="2" customFormat="1" ht="69" customHeight="1" spans="1:18">
      <c r="A64" s="6"/>
      <c r="B64" s="6" t="s">
        <v>1070</v>
      </c>
      <c r="C64" s="6" t="s">
        <v>45</v>
      </c>
      <c r="D64" s="7" t="str">
        <f t="shared" si="18"/>
        <v>女</v>
      </c>
      <c r="E64" s="6" t="s">
        <v>1071</v>
      </c>
      <c r="F64" s="6" t="s">
        <v>764</v>
      </c>
      <c r="G64" s="5" t="str">
        <f t="shared" si="19"/>
        <v>芷江县芷江镇柳树坪村七组</v>
      </c>
      <c r="H64" s="6">
        <f t="shared" si="19"/>
        <v>7</v>
      </c>
      <c r="I64" s="6">
        <f t="shared" si="19"/>
        <v>6</v>
      </c>
      <c r="J64" s="5" t="str">
        <f t="shared" si="19"/>
        <v>1.怀化至芷江高速公路（2017.6.14）2.芷江县2017年第二批次建设用地飞虎路延长线(2020.9.24)3.芷江县2018第九批次建设用地中央公园(2022.6.21)</v>
      </c>
      <c r="K64" s="6">
        <f t="shared" si="19"/>
        <v>3.48</v>
      </c>
      <c r="L64" s="6">
        <f t="shared" si="19"/>
        <v>2.18</v>
      </c>
      <c r="M64" s="6">
        <f t="shared" si="19"/>
        <v>0.21</v>
      </c>
      <c r="N64" s="5" t="s">
        <v>1059</v>
      </c>
      <c r="O64" s="6" t="str">
        <f>O63</f>
        <v>2022.6.21</v>
      </c>
      <c r="P64" s="11" t="s">
        <v>38</v>
      </c>
      <c r="Q64" s="5"/>
      <c r="R64" s="5"/>
    </row>
    <row r="65" s="2" customFormat="1" customHeight="1" spans="1:18">
      <c r="A65" s="2" t="s">
        <v>481</v>
      </c>
      <c r="G65" s="3"/>
      <c r="H65" s="2" t="s">
        <v>482</v>
      </c>
      <c r="J65" s="3"/>
      <c r="N65" s="2" t="s">
        <v>483</v>
      </c>
      <c r="Q65" s="3"/>
      <c r="R65" s="3"/>
    </row>
    <row r="66" s="2" customFormat="1" customHeight="1" spans="1:18">
      <c r="A66" s="2" t="s">
        <v>484</v>
      </c>
      <c r="G66" s="3"/>
      <c r="H66" s="2" t="s">
        <v>484</v>
      </c>
      <c r="J66" s="3"/>
      <c r="N66" s="2" t="s">
        <v>535</v>
      </c>
      <c r="Q66" s="3"/>
      <c r="R66" s="3"/>
    </row>
    <row r="67" s="2" customFormat="1" customHeight="1" spans="7:18">
      <c r="G67" s="3"/>
      <c r="J67" s="3"/>
      <c r="Q67" s="3"/>
      <c r="R67" s="3"/>
    </row>
  </sheetData>
  <mergeCells count="22">
    <mergeCell ref="A1:R1"/>
    <mergeCell ref="A65:E65"/>
    <mergeCell ref="H65:K65"/>
    <mergeCell ref="N65:P65"/>
    <mergeCell ref="A66:E66"/>
    <mergeCell ref="H66:K66"/>
    <mergeCell ref="N66:P66"/>
    <mergeCell ref="A3:A6"/>
    <mergeCell ref="A7:A9"/>
    <mergeCell ref="A10:A11"/>
    <mergeCell ref="A12:A15"/>
    <mergeCell ref="A16:A21"/>
    <mergeCell ref="A22:A25"/>
    <mergeCell ref="A26:A29"/>
    <mergeCell ref="A30:A33"/>
    <mergeCell ref="A35:A39"/>
    <mergeCell ref="A40:A42"/>
    <mergeCell ref="A43:A47"/>
    <mergeCell ref="A48:A49"/>
    <mergeCell ref="A50:A52"/>
    <mergeCell ref="A53:A57"/>
    <mergeCell ref="A59:A64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</vt:lpstr>
      <vt:lpstr>1组</vt:lpstr>
      <vt:lpstr>2组</vt:lpstr>
      <vt:lpstr>4组</vt:lpstr>
      <vt:lpstr>5组</vt:lpstr>
      <vt:lpstr>6组</vt:lpstr>
      <vt:lpstr>7组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2025-07-23T01:22:00Z</dcterms:created>
  <dcterms:modified xsi:type="dcterms:W3CDTF">2026-02-02T08:59:53Z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1FAB4138857A44B4B531D24D73D1367F_13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