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5"/>
  </bookViews>
  <sheets>
    <sheet name="汇总" sheetId="13" r:id="rId1"/>
    <sheet name="三组" sheetId="11" r:id="rId2"/>
    <sheet name="四组" sheetId="12" r:id="rId3"/>
    <sheet name="十组" sheetId="1" r:id="rId4"/>
    <sheet name="十一组" sheetId="4" r:id="rId5"/>
    <sheet name="十二组" sheetId="7" r:id="rId6"/>
  </sheets>
  <definedNames>
    <definedName name="_xlnm._FilterDatabase" localSheetId="2" hidden="1">四组!$A$1:$P$29</definedName>
    <definedName name="_xlnm._FilterDatabase" localSheetId="3" hidden="1">十组!$A$1:$Q$33</definedName>
    <definedName name="_xlnm._FilterDatabase" localSheetId="4" hidden="1">十一组!$A$1:$P$12</definedName>
    <definedName name="_xlnm.Print_Titles" localSheetId="1">三组!$2:$2</definedName>
    <definedName name="_xlnm.Print_Titles" localSheetId="2">四组!$2:$2</definedName>
    <definedName name="_xlnm.Print_Titles" localSheetId="3">十组!$2:$2</definedName>
    <definedName name="_xlnm.Print_Titles" localSheetId="4">十一组!$2:$2</definedName>
  </definedNames>
  <calcPr calcId="144525"/>
</workbook>
</file>

<file path=xl/sharedStrings.xml><?xml version="1.0" encoding="utf-8"?>
<sst xmlns="http://schemas.openxmlformats.org/spreadsheetml/2006/main" count="804" uniqueCount="307">
  <si>
    <t>大垅坪村失地农民汇总表</t>
  </si>
  <si>
    <t>序号</t>
  </si>
  <si>
    <t>组</t>
  </si>
  <si>
    <t>户数（户）</t>
  </si>
  <si>
    <t>人数（人）</t>
  </si>
  <si>
    <t>三组</t>
  </si>
  <si>
    <t>四组</t>
  </si>
  <si>
    <t>十组</t>
  </si>
  <si>
    <t>十一组</t>
  </si>
  <si>
    <t>十二组</t>
  </si>
  <si>
    <t>总数</t>
  </si>
  <si>
    <t>芷江镇大垅坪村三组被征地农民社会保障对象认定花名册</t>
  </si>
  <si>
    <t>姓名</t>
  </si>
  <si>
    <t>户主
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</si>
  <si>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</si>
  <si>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</si>
  <si>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</si>
  <si>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</si>
  <si>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</si>
  <si>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</si>
  <si>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</si>
  <si>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</si>
  <si>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</si>
  <si>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</si>
  <si>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</si>
  <si>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</si>
  <si>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选择参保类型①城乡居民养老保险</t>
  </si>
  <si>
    <t>选择参保类型②城镇职工养老保险</t>
  </si>
  <si>
    <t>备注</t>
  </si>
  <si>
    <t>余殿清</t>
  </si>
  <si>
    <t>户主</t>
  </si>
  <si>
    <t>1965-02</t>
  </si>
  <si>
    <t>433027********1615</t>
  </si>
  <si>
    <t>芷江县芷江镇
大垅坪村三组</t>
  </si>
  <si>
    <t>1.芷江2017年第二批次建设用地（迎宾路2020.9.24）</t>
  </si>
  <si>
    <t>138****4346</t>
  </si>
  <si>
    <t>2020.9.24</t>
  </si>
  <si>
    <t>①</t>
  </si>
  <si>
    <t>胡庆珍</t>
  </si>
  <si>
    <t>妻子</t>
  </si>
  <si>
    <t>1968-07</t>
  </si>
  <si>
    <t>433027********104X</t>
  </si>
  <si>
    <t>182****9027</t>
  </si>
  <si>
    <t>余芝</t>
  </si>
  <si>
    <t>女儿</t>
  </si>
  <si>
    <t>1997-01</t>
  </si>
  <si>
    <t>431228********1662</t>
  </si>
  <si>
    <t>151****2457</t>
  </si>
  <si>
    <t>②</t>
  </si>
  <si>
    <t>余灵</t>
  </si>
  <si>
    <t>1989-07</t>
  </si>
  <si>
    <t>431228********162X</t>
  </si>
  <si>
    <t>132****6756</t>
  </si>
  <si>
    <t>张良贵</t>
  </si>
  <si>
    <t>1955-03</t>
  </si>
  <si>
    <t>186****2897</t>
  </si>
  <si>
    <t>余小兰</t>
  </si>
  <si>
    <t>1958-05</t>
  </si>
  <si>
    <t>433027********1624</t>
  </si>
  <si>
    <t>198****7470</t>
  </si>
  <si>
    <t>张伟</t>
  </si>
  <si>
    <t>儿子</t>
  </si>
  <si>
    <t>1982-08</t>
  </si>
  <si>
    <t>433027********1611</t>
  </si>
  <si>
    <t>173****4086</t>
  </si>
  <si>
    <t>李国英</t>
  </si>
  <si>
    <t>儿媳</t>
  </si>
  <si>
    <t>1986-10</t>
  </si>
  <si>
    <t>431228********1823</t>
  </si>
  <si>
    <t>张娟</t>
  </si>
  <si>
    <t>1983-08</t>
  </si>
  <si>
    <t>431228********1623</t>
  </si>
  <si>
    <t>183****6993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</si>
  <si>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</si>
  <si>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</si>
  <si>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</si>
  <si>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</si>
  <si>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</si>
  <si>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芷江镇大垅坪村四组被征地农民社会保障对象认定花名册</t>
  </si>
  <si>
    <t>参保类型①城乡居民养老保险</t>
  </si>
  <si>
    <t>参保类型②城镇职工养老保险</t>
  </si>
  <si>
    <t>舒立芳</t>
  </si>
  <si>
    <t>1963-07</t>
  </si>
  <si>
    <t>433027********1619</t>
  </si>
  <si>
    <t>芷江县芷江镇
大垅坪村四组</t>
  </si>
  <si>
    <t>150****4203</t>
  </si>
  <si>
    <t>李泽珍</t>
  </si>
  <si>
    <t>1965-05</t>
  </si>
  <si>
    <t>433027********1628</t>
  </si>
  <si>
    <t>150****4208</t>
  </si>
  <si>
    <t>舒艳萍</t>
  </si>
  <si>
    <t>1992-12</t>
  </si>
  <si>
    <t>431228********1621</t>
  </si>
  <si>
    <t>舒磊</t>
  </si>
  <si>
    <t>1997-11</t>
  </si>
  <si>
    <t>431228********1611</t>
  </si>
  <si>
    <t>黄小银</t>
  </si>
  <si>
    <t>1966-09</t>
  </si>
  <si>
    <t>433027********1614</t>
  </si>
  <si>
    <t>139****7692</t>
  </si>
  <si>
    <t>杨桂珍</t>
  </si>
  <si>
    <t>1968-10</t>
  </si>
  <si>
    <t>433027********1665</t>
  </si>
  <si>
    <t>151****7934</t>
  </si>
  <si>
    <t>黄开平</t>
  </si>
  <si>
    <t>1993-05</t>
  </si>
  <si>
    <t>431228********1610</t>
  </si>
  <si>
    <t>172****8884</t>
  </si>
  <si>
    <t>毛丹</t>
  </si>
  <si>
    <t>1997-12</t>
  </si>
  <si>
    <t>431224********2542</t>
  </si>
  <si>
    <t>199****8435</t>
  </si>
  <si>
    <t>黄芷新</t>
  </si>
  <si>
    <t>1998-04</t>
  </si>
  <si>
    <t>431228********1620</t>
  </si>
  <si>
    <t>向梅秀</t>
  </si>
  <si>
    <t>1974-07</t>
  </si>
  <si>
    <t>433027********0426</t>
  </si>
  <si>
    <t>183****7042</t>
  </si>
  <si>
    <t>唐秋萍</t>
  </si>
  <si>
    <t>1996-10</t>
  </si>
  <si>
    <t>431228********1626</t>
  </si>
  <si>
    <t>132****9331</t>
  </si>
  <si>
    <t>唐成明</t>
  </si>
  <si>
    <t>丈夫</t>
  </si>
  <si>
    <t>1973-09</t>
  </si>
  <si>
    <t>2022.20死亡</t>
  </si>
  <si>
    <t>唐成云</t>
  </si>
  <si>
    <t>1964-06</t>
  </si>
  <si>
    <t>1.芷江2021年第四批次建设项目（供销商贸物流2021.9.29）</t>
  </si>
  <si>
    <t>155****9871</t>
  </si>
  <si>
    <t>2021.9.29</t>
  </si>
  <si>
    <t>杨林</t>
  </si>
  <si>
    <t>433027********1661</t>
  </si>
  <si>
    <t>137****8596</t>
  </si>
  <si>
    <t>唐尧</t>
  </si>
  <si>
    <t>1991-09</t>
  </si>
  <si>
    <t>431228********1618</t>
  </si>
  <si>
    <t>151****8234</t>
  </si>
  <si>
    <t>唐仲早</t>
  </si>
  <si>
    <t>1942-09</t>
  </si>
  <si>
    <t>433027********1613</t>
  </si>
  <si>
    <t>166****1295</t>
  </si>
  <si>
    <t>许坤桃</t>
  </si>
  <si>
    <t>1947-02</t>
  </si>
  <si>
    <t>433027********1625</t>
  </si>
  <si>
    <t>唐成均</t>
  </si>
  <si>
    <t>1968-09</t>
  </si>
  <si>
    <t>433027********1616</t>
  </si>
  <si>
    <t>176****7396</t>
  </si>
  <si>
    <t>余菊莲</t>
  </si>
  <si>
    <t>1965-11</t>
  </si>
  <si>
    <t>433027********1025</t>
  </si>
  <si>
    <t>158****4997</t>
  </si>
  <si>
    <t>唐梦婷</t>
  </si>
  <si>
    <t>1991-12</t>
  </si>
  <si>
    <t>431228********1624</t>
  </si>
  <si>
    <t>150****0661</t>
  </si>
  <si>
    <t>唐精明</t>
  </si>
  <si>
    <t>1996-03</t>
  </si>
  <si>
    <t>187****0805</t>
  </si>
  <si>
    <t>唐成前</t>
  </si>
  <si>
    <t>1970-01</t>
  </si>
  <si>
    <t>433027********161X</t>
  </si>
  <si>
    <t>180****3892</t>
  </si>
  <si>
    <t>黄秀菊</t>
  </si>
  <si>
    <t>1969-02</t>
  </si>
  <si>
    <t>433027********1620</t>
  </si>
  <si>
    <t>137****2384</t>
  </si>
  <si>
    <t>唐敏</t>
  </si>
  <si>
    <t>1993-03</t>
  </si>
  <si>
    <t>431228********1627</t>
  </si>
  <si>
    <t>177****0304</t>
  </si>
  <si>
    <t>蒋秋红</t>
  </si>
  <si>
    <t>女婿</t>
  </si>
  <si>
    <t>1992-10</t>
  </si>
  <si>
    <t>431281********6037</t>
  </si>
  <si>
    <t>芷江镇大垅坪村十组被征地农民社会保障对象认定花名册</t>
  </si>
  <si>
    <t>戚祖安</t>
  </si>
  <si>
    <t>1956-12</t>
  </si>
  <si>
    <t>433027********1612</t>
  </si>
  <si>
    <t>芷江县芷江镇
大垅坪村十组</t>
  </si>
  <si>
    <t>1、芷江2017年
第二批次建设用地（迎宾路2020.9.24）</t>
  </si>
  <si>
    <t>188****4881</t>
  </si>
  <si>
    <t>张金珍</t>
  </si>
  <si>
    <t>1962-09</t>
  </si>
  <si>
    <t>戚水清</t>
  </si>
  <si>
    <t>1983-10</t>
  </si>
  <si>
    <t>431228********1617</t>
  </si>
  <si>
    <t>许佩佩</t>
  </si>
  <si>
    <t>1983-04</t>
  </si>
  <si>
    <t>412825********8881</t>
  </si>
  <si>
    <t>戚忠文</t>
  </si>
  <si>
    <t>431228********1612</t>
  </si>
  <si>
    <t>蔡娟</t>
  </si>
  <si>
    <t>1987-10</t>
  </si>
  <si>
    <t>431228********1625</t>
  </si>
  <si>
    <t>杨殿华</t>
  </si>
  <si>
    <t>1982-02</t>
  </si>
  <si>
    <t>159****6105</t>
  </si>
  <si>
    <t>田前云</t>
  </si>
  <si>
    <t>1981-06</t>
  </si>
  <si>
    <t>513522********6627</t>
  </si>
  <si>
    <t>杨佐明</t>
  </si>
  <si>
    <t>父亲</t>
  </si>
  <si>
    <t>1952-11</t>
  </si>
  <si>
    <t>杨小荣</t>
  </si>
  <si>
    <t>姐姐</t>
  </si>
  <si>
    <t>1979-03</t>
  </si>
  <si>
    <t>433027********1623</t>
  </si>
  <si>
    <t>余梅秀</t>
  </si>
  <si>
    <t>母亲</t>
  </si>
  <si>
    <t>1958-04</t>
  </si>
  <si>
    <t>433027********1649</t>
  </si>
  <si>
    <t>肖桥秀</t>
  </si>
  <si>
    <t>1956-11</t>
  </si>
  <si>
    <t>177****1128</t>
  </si>
  <si>
    <t>江丽霞</t>
  </si>
  <si>
    <t>1981-10</t>
  </si>
  <si>
    <t>431228********1446</t>
  </si>
  <si>
    <t>151****7079</t>
  </si>
  <si>
    <t>江莉</t>
  </si>
  <si>
    <t>1991-06</t>
  </si>
  <si>
    <t>186****1391</t>
  </si>
  <si>
    <t>戚祖光</t>
  </si>
  <si>
    <t>1949-09</t>
  </si>
  <si>
    <t>166****8005</t>
  </si>
  <si>
    <t>戚忠美</t>
  </si>
  <si>
    <t>1979-12</t>
  </si>
  <si>
    <t>433027********1629</t>
  </si>
  <si>
    <t>166****9155</t>
  </si>
  <si>
    <t>艾小英</t>
  </si>
  <si>
    <t>1966-11</t>
  </si>
  <si>
    <t>433027********1024</t>
  </si>
  <si>
    <t>戚忠林</t>
  </si>
  <si>
    <t>1982-05</t>
  </si>
  <si>
    <t>433027********1633</t>
  </si>
  <si>
    <t>张春芳</t>
  </si>
  <si>
    <t>1985-05</t>
  </si>
  <si>
    <t>431228********5626</t>
  </si>
  <si>
    <t>杨佐安</t>
  </si>
  <si>
    <t>1968-03</t>
  </si>
  <si>
    <t>185****6369</t>
  </si>
  <si>
    <t>唐引秀</t>
  </si>
  <si>
    <t>433027********0828</t>
  </si>
  <si>
    <t>杨殿超</t>
  </si>
  <si>
    <t>1998-01</t>
  </si>
  <si>
    <t>431228********1615</t>
  </si>
  <si>
    <t>杨殿平</t>
  </si>
  <si>
    <t>431228********1632</t>
  </si>
  <si>
    <t>徐秀平</t>
  </si>
  <si>
    <t>1990-06</t>
  </si>
  <si>
    <t>431228********1421</t>
  </si>
  <si>
    <t>李刚</t>
  </si>
  <si>
    <t>1981-03</t>
  </si>
  <si>
    <t>433027********1636</t>
  </si>
  <si>
    <t>1、芷江县舞水路、蟒湖路、东门路打捆建设项目（2020.7.26）2、芷江县2017第二批次建设用地（迎宾路2020.9.24）</t>
  </si>
  <si>
    <t>133****1119</t>
  </si>
  <si>
    <t>邓丽军</t>
  </si>
  <si>
    <t>1984-10</t>
  </si>
  <si>
    <t>431228********5823</t>
  </si>
  <si>
    <t>杨玉松</t>
  </si>
  <si>
    <t>1955-07</t>
  </si>
  <si>
    <t>李利琴</t>
  </si>
  <si>
    <t>1977-10</t>
  </si>
  <si>
    <t>433027********162X</t>
  </si>
  <si>
    <t>李国光</t>
  </si>
  <si>
    <t>1948-09</t>
  </si>
  <si>
    <t>2021年11月死亡</t>
  </si>
  <si>
    <t>芷江镇大垅坪村十一组被征地农民社会保障对象认定花名册</t>
  </si>
  <si>
    <t>张重贤</t>
  </si>
  <si>
    <t>1939-09</t>
  </si>
  <si>
    <t>433027********1618</t>
  </si>
  <si>
    <t>芷江县芷江镇
大垅坪村十一组</t>
  </si>
  <si>
    <t>1.芷江2023年第十六批次建设项目（供销商贸物流2024.2.29）</t>
  </si>
  <si>
    <t>138****3728</t>
  </si>
  <si>
    <t>2024.2.29</t>
  </si>
  <si>
    <t>张家林</t>
  </si>
  <si>
    <t>1979-01</t>
  </si>
  <si>
    <t>433027********1631</t>
  </si>
  <si>
    <t>彭小芳</t>
  </si>
  <si>
    <t>1985-11</t>
  </si>
  <si>
    <t>张海菊</t>
  </si>
  <si>
    <t>1974-12</t>
  </si>
  <si>
    <t>433027********1644</t>
  </si>
  <si>
    <t>徐长松</t>
  </si>
  <si>
    <t>1.芷江2017年第二批次建设用地（迎宾路）2.芷江2023年第十六批次建设项目（供销商贸物流2024.2.29）</t>
  </si>
  <si>
    <t>187****0009</t>
  </si>
  <si>
    <t>唐思莲</t>
  </si>
  <si>
    <t>1959-10</t>
  </si>
  <si>
    <t>433027********1627</t>
  </si>
  <si>
    <t>徐双</t>
  </si>
  <si>
    <t>徐春</t>
  </si>
  <si>
    <t>1985-03</t>
  </si>
  <si>
    <t>431228********1622</t>
  </si>
  <si>
    <t>芷江镇大垅坪村十二组被征地农民社会保障对象认定花名册</t>
  </si>
  <si>
    <t>黄友珍</t>
  </si>
  <si>
    <t>1958-11</t>
  </si>
  <si>
    <t>433027********164X</t>
  </si>
  <si>
    <t>芷江县芷江镇
大垅坪村十二组</t>
  </si>
  <si>
    <t>187****3247</t>
  </si>
  <si>
    <t>郭勇</t>
  </si>
  <si>
    <t>1982-12</t>
  </si>
  <si>
    <t>431228********1619</t>
  </si>
  <si>
    <t>157****7499</t>
  </si>
  <si>
    <t>张露</t>
  </si>
  <si>
    <t>431228********1224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</si>
</sst>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东文宋体"/>
      <charset val="134"/>
    </font>
    <font>
      <sz val="10"/>
      <name val="Calibri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F6" sqref="F6"/>
    </sheetView>
  </sheetViews>
  <sheetFormatPr defaultColWidth="9" defaultRowHeight="13.5" outlineLevelRow="7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23" t="s">
        <v>0</v>
      </c>
      <c r="B1" s="23"/>
      <c r="C1" s="23"/>
      <c r="D1" s="23"/>
    </row>
    <row r="2" s="22" customFormat="1" ht="56" customHeight="1" spans="1:4">
      <c r="A2" s="24" t="s">
        <v>1</v>
      </c>
      <c r="B2" s="24" t="s">
        <v>2</v>
      </c>
      <c r="C2" s="24" t="s">
        <v>3</v>
      </c>
      <c r="D2" s="24" t="s">
        <v>4</v>
      </c>
    </row>
    <row r="3" ht="35" customHeight="1" spans="1:4">
      <c r="A3" s="25">
        <v>1</v>
      </c>
      <c r="B3" s="25" t="s">
        <v>5</v>
      </c>
      <c r="C3" s="25">
        <v>2</v>
      </c>
      <c r="D3" s="25">
        <v>9</v>
      </c>
    </row>
    <row r="4" ht="35" customHeight="1" spans="1:4">
      <c r="A4" s="25">
        <v>2</v>
      </c>
      <c r="B4" s="25" t="s">
        <v>6</v>
      </c>
      <c r="C4" s="25">
        <v>7</v>
      </c>
      <c r="D4" s="26">
        <v>25</v>
      </c>
    </row>
    <row r="5" ht="35" customHeight="1" spans="1:4">
      <c r="A5" s="25">
        <v>3</v>
      </c>
      <c r="B5" s="25" t="s">
        <v>7</v>
      </c>
      <c r="C5" s="25">
        <v>6</v>
      </c>
      <c r="D5" s="26">
        <v>29</v>
      </c>
    </row>
    <row r="6" ht="35" customHeight="1" spans="1:4">
      <c r="A6" s="25">
        <v>4</v>
      </c>
      <c r="B6" s="25" t="s">
        <v>8</v>
      </c>
      <c r="C6" s="25">
        <v>2</v>
      </c>
      <c r="D6" s="26">
        <v>8</v>
      </c>
    </row>
    <row r="7" ht="35" customHeight="1" spans="1:4">
      <c r="A7" s="25">
        <v>5</v>
      </c>
      <c r="B7" s="25" t="s">
        <v>9</v>
      </c>
      <c r="C7" s="25">
        <v>1</v>
      </c>
      <c r="D7" s="26">
        <v>3</v>
      </c>
    </row>
    <row r="8" ht="35" customHeight="1" spans="1:4">
      <c r="A8" s="25"/>
      <c r="B8" s="27" t="s">
        <v>10</v>
      </c>
      <c r="C8" s="27">
        <f>SUM(C3:C7)</f>
        <v>18</v>
      </c>
      <c r="D8" s="27">
        <f>SUM(D3:D7)</f>
        <v>74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view="pageBreakPreview" zoomScaleNormal="100" workbookViewId="0">
      <selection activeCell="S8" sqref="S8"/>
    </sheetView>
  </sheetViews>
  <sheetFormatPr defaultColWidth="9" defaultRowHeight="13.5"/>
  <cols>
    <col min="1" max="1" width="4.25" style="3" customWidth="1"/>
    <col min="2" max="2" width="7.875" style="3" customWidth="1"/>
    <col min="3" max="3" width="6.25" style="3" customWidth="1"/>
    <col min="4" max="4" width="5.25" style="3" customWidth="1"/>
    <col min="5" max="5" width="9" style="3"/>
    <col min="6" max="6" width="18.125" style="3" customWidth="1"/>
    <col min="7" max="7" width="13.75" style="3" customWidth="1"/>
    <col min="8" max="8" width="7.425" style="3" customWidth="1"/>
    <col min="9" max="9" width="9.05833333333333" style="3" customWidth="1"/>
    <col min="10" max="10" width="17.375" style="3" customWidth="1"/>
    <col min="11" max="11" width="7.75" style="3" customWidth="1"/>
    <col min="12" max="12" width="7.625" style="3" customWidth="1"/>
    <col min="13" max="13" width="8.25" style="3" customWidth="1"/>
    <col min="14" max="14" width="12.5" style="3" customWidth="1"/>
    <col min="15" max="15" width="11.25" style="11" customWidth="1"/>
    <col min="16" max="16" width="7.96666666666667" style="3" customWidth="1"/>
    <col min="17" max="17" width="8.11666666666667" style="3" customWidth="1"/>
    <col min="18" max="16384" width="9" style="3"/>
  </cols>
  <sheetData>
    <row r="1" ht="40" customHeight="1" spans="1:18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57" customHeight="1" spans="1:18">
      <c r="A2" s="5" t="s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24</v>
      </c>
      <c r="O2" s="5" t="s">
        <v>25</v>
      </c>
      <c r="P2" s="5" t="s">
        <v>26</v>
      </c>
      <c r="Q2" s="6" t="s">
        <v>27</v>
      </c>
      <c r="R2" s="20" t="s">
        <v>28</v>
      </c>
    </row>
    <row r="3" ht="43" customHeight="1" spans="1:18">
      <c r="A3" s="6">
        <v>1</v>
      </c>
      <c r="B3" s="6" t="s">
        <v>29</v>
      </c>
      <c r="C3" s="6" t="s">
        <v>30</v>
      </c>
      <c r="D3" s="6" t="str">
        <f>IF(MOD(MID(F3,17,1),2)=1,"男","女")</f>
        <v>男</v>
      </c>
      <c r="E3" s="6" t="s">
        <v>31</v>
      </c>
      <c r="F3" s="6" t="s">
        <v>32</v>
      </c>
      <c r="G3" s="6" t="s">
        <v>33</v>
      </c>
      <c r="H3" s="6">
        <v>5</v>
      </c>
      <c r="I3" s="6">
        <v>4</v>
      </c>
      <c r="J3" s="6" t="s">
        <v>34</v>
      </c>
      <c r="K3" s="6">
        <v>0.74</v>
      </c>
      <c r="L3" s="6">
        <v>0.09</v>
      </c>
      <c r="M3" s="6">
        <v>0.13</v>
      </c>
      <c r="N3" s="6" t="s">
        <v>35</v>
      </c>
      <c r="O3" s="6" t="s">
        <v>36</v>
      </c>
      <c r="P3" s="6" t="s">
        <v>37</v>
      </c>
      <c r="Q3" s="6"/>
      <c r="R3" s="21"/>
    </row>
    <row r="4" ht="43" customHeight="1" spans="1:18">
      <c r="A4" s="6"/>
      <c r="B4" s="6" t="s">
        <v>38</v>
      </c>
      <c r="C4" s="6" t="s">
        <v>39</v>
      </c>
      <c r="D4" s="6" t="str">
        <f t="shared" ref="D4:D11" si="0">IF(MOD(MID(F4,17,1),2)=1,"男","女")</f>
        <v>女</v>
      </c>
      <c r="E4" s="6" t="s">
        <v>40</v>
      </c>
      <c r="F4" s="6" t="s">
        <v>41</v>
      </c>
      <c r="G4" s="6" t="s">
        <v>33</v>
      </c>
      <c r="H4" s="6">
        <v>5</v>
      </c>
      <c r="I4" s="6">
        <v>4</v>
      </c>
      <c r="J4" s="6" t="s">
        <v>34</v>
      </c>
      <c r="K4" s="6">
        <v>0.74</v>
      </c>
      <c r="L4" s="6">
        <v>0.09</v>
      </c>
      <c r="M4" s="6">
        <v>0.13</v>
      </c>
      <c r="N4" s="6" t="s">
        <v>42</v>
      </c>
      <c r="O4" s="6" t="s">
        <v>36</v>
      </c>
      <c r="P4" s="6" t="s">
        <v>37</v>
      </c>
      <c r="Q4" s="6"/>
      <c r="R4" s="21"/>
    </row>
    <row r="5" ht="43" customHeight="1" spans="1:18">
      <c r="A5" s="6"/>
      <c r="B5" s="6" t="s">
        <v>43</v>
      </c>
      <c r="C5" s="6" t="s">
        <v>44</v>
      </c>
      <c r="D5" s="6" t="str">
        <f t="shared" si="0"/>
        <v>女</v>
      </c>
      <c r="E5" s="6" t="s">
        <v>45</v>
      </c>
      <c r="F5" s="6" t="s">
        <v>46</v>
      </c>
      <c r="G5" s="6" t="s">
        <v>33</v>
      </c>
      <c r="H5" s="6">
        <v>5</v>
      </c>
      <c r="I5" s="6">
        <v>4</v>
      </c>
      <c r="J5" s="6" t="s">
        <v>34</v>
      </c>
      <c r="K5" s="6">
        <v>0.74</v>
      </c>
      <c r="L5" s="6">
        <v>0.09</v>
      </c>
      <c r="M5" s="6">
        <v>0.13</v>
      </c>
      <c r="N5" s="6" t="s">
        <v>47</v>
      </c>
      <c r="O5" s="6" t="s">
        <v>36</v>
      </c>
      <c r="P5" s="19"/>
      <c r="Q5" s="6" t="s">
        <v>48</v>
      </c>
      <c r="R5" s="21"/>
    </row>
    <row r="6" ht="43" customHeight="1" spans="1:18">
      <c r="A6" s="6"/>
      <c r="B6" s="6" t="s">
        <v>49</v>
      </c>
      <c r="C6" s="6" t="s">
        <v>44</v>
      </c>
      <c r="D6" s="6" t="str">
        <f t="shared" si="0"/>
        <v>女</v>
      </c>
      <c r="E6" s="6" t="s">
        <v>50</v>
      </c>
      <c r="F6" s="6" t="s">
        <v>51</v>
      </c>
      <c r="G6" s="6" t="s">
        <v>33</v>
      </c>
      <c r="H6" s="6">
        <v>5</v>
      </c>
      <c r="I6" s="6">
        <v>4</v>
      </c>
      <c r="J6" s="6" t="s">
        <v>34</v>
      </c>
      <c r="K6" s="6">
        <v>0.74</v>
      </c>
      <c r="L6" s="6">
        <v>0.09</v>
      </c>
      <c r="M6" s="6">
        <v>0.13</v>
      </c>
      <c r="N6" s="6" t="s">
        <v>52</v>
      </c>
      <c r="O6" s="6" t="s">
        <v>36</v>
      </c>
      <c r="P6" s="19"/>
      <c r="Q6" s="6" t="s">
        <v>48</v>
      </c>
      <c r="R6" s="21"/>
    </row>
    <row r="7" ht="43" customHeight="1" spans="1:18">
      <c r="A7" s="6">
        <v>2</v>
      </c>
      <c r="B7" s="6" t="s">
        <v>53</v>
      </c>
      <c r="C7" s="6" t="s">
        <v>30</v>
      </c>
      <c r="D7" s="6" t="str">
        <f t="shared" si="0"/>
        <v>男</v>
      </c>
      <c r="E7" s="6" t="s">
        <v>54</v>
      </c>
      <c r="F7" s="6" t="s">
        <v>32</v>
      </c>
      <c r="G7" s="6" t="s">
        <v>33</v>
      </c>
      <c r="H7" s="6">
        <v>7</v>
      </c>
      <c r="I7" s="6">
        <v>5</v>
      </c>
      <c r="J7" s="6" t="s">
        <v>34</v>
      </c>
      <c r="K7" s="6">
        <v>2.42</v>
      </c>
      <c r="L7" s="6">
        <v>1.32</v>
      </c>
      <c r="M7" s="6">
        <v>0.157</v>
      </c>
      <c r="N7" s="6" t="s">
        <v>55</v>
      </c>
      <c r="O7" s="6" t="s">
        <v>36</v>
      </c>
      <c r="P7" s="6" t="s">
        <v>37</v>
      </c>
      <c r="Q7" s="6"/>
      <c r="R7" s="21"/>
    </row>
    <row r="8" ht="43" customHeight="1" spans="1:18">
      <c r="A8" s="6"/>
      <c r="B8" s="6" t="s">
        <v>56</v>
      </c>
      <c r="C8" s="6" t="s">
        <v>39</v>
      </c>
      <c r="D8" s="6" t="str">
        <f t="shared" si="0"/>
        <v>女</v>
      </c>
      <c r="E8" s="6" t="s">
        <v>57</v>
      </c>
      <c r="F8" s="6" t="s">
        <v>58</v>
      </c>
      <c r="G8" s="6" t="s">
        <v>33</v>
      </c>
      <c r="H8" s="6">
        <v>7</v>
      </c>
      <c r="I8" s="6">
        <v>5</v>
      </c>
      <c r="J8" s="6" t="s">
        <v>34</v>
      </c>
      <c r="K8" s="6">
        <v>2.42</v>
      </c>
      <c r="L8" s="6">
        <v>1.32</v>
      </c>
      <c r="M8" s="6">
        <v>0.157</v>
      </c>
      <c r="N8" s="6" t="s">
        <v>59</v>
      </c>
      <c r="O8" s="6" t="s">
        <v>36</v>
      </c>
      <c r="P8" s="6" t="s">
        <v>37</v>
      </c>
      <c r="Q8" s="6"/>
      <c r="R8" s="21"/>
    </row>
    <row r="9" ht="43" customHeight="1" spans="1:18">
      <c r="A9" s="6"/>
      <c r="B9" s="6" t="s">
        <v>60</v>
      </c>
      <c r="C9" s="6" t="s">
        <v>61</v>
      </c>
      <c r="D9" s="6" t="str">
        <f t="shared" si="0"/>
        <v>男</v>
      </c>
      <c r="E9" s="6" t="s">
        <v>62</v>
      </c>
      <c r="F9" s="6" t="s">
        <v>63</v>
      </c>
      <c r="G9" s="6" t="s">
        <v>33</v>
      </c>
      <c r="H9" s="6">
        <v>7</v>
      </c>
      <c r="I9" s="6">
        <v>5</v>
      </c>
      <c r="J9" s="6" t="s">
        <v>34</v>
      </c>
      <c r="K9" s="6">
        <v>2.42</v>
      </c>
      <c r="L9" s="6">
        <v>1.32</v>
      </c>
      <c r="M9" s="6">
        <v>0.157</v>
      </c>
      <c r="N9" s="6" t="s">
        <v>64</v>
      </c>
      <c r="O9" s="6" t="s">
        <v>36</v>
      </c>
      <c r="P9" s="6" t="s">
        <v>37</v>
      </c>
      <c r="Q9" s="6"/>
      <c r="R9" s="21"/>
    </row>
    <row r="10" ht="43" customHeight="1" spans="1:18">
      <c r="A10" s="6"/>
      <c r="B10" s="6" t="s">
        <v>65</v>
      </c>
      <c r="C10" s="6" t="s">
        <v>66</v>
      </c>
      <c r="D10" s="6" t="str">
        <f t="shared" si="0"/>
        <v>女</v>
      </c>
      <c r="E10" s="6" t="s">
        <v>67</v>
      </c>
      <c r="F10" s="6" t="s">
        <v>68</v>
      </c>
      <c r="G10" s="6" t="s">
        <v>33</v>
      </c>
      <c r="H10" s="6">
        <v>7</v>
      </c>
      <c r="I10" s="6">
        <v>5</v>
      </c>
      <c r="J10" s="6" t="s">
        <v>34</v>
      </c>
      <c r="K10" s="6">
        <v>2.42</v>
      </c>
      <c r="L10" s="6">
        <v>1.32</v>
      </c>
      <c r="M10" s="6">
        <v>0.157</v>
      </c>
      <c r="N10" s="6" t="s">
        <v>64</v>
      </c>
      <c r="O10" s="6" t="s">
        <v>36</v>
      </c>
      <c r="P10" s="6" t="s">
        <v>37</v>
      </c>
      <c r="Q10" s="6"/>
      <c r="R10" s="21"/>
    </row>
    <row r="11" ht="43" customHeight="1" spans="1:18">
      <c r="A11" s="6"/>
      <c r="B11" s="6" t="s">
        <v>69</v>
      </c>
      <c r="C11" s="6" t="s">
        <v>44</v>
      </c>
      <c r="D11" s="6" t="str">
        <f t="shared" si="0"/>
        <v>女</v>
      </c>
      <c r="E11" s="6" t="s">
        <v>70</v>
      </c>
      <c r="F11" s="6" t="s">
        <v>71</v>
      </c>
      <c r="G11" s="6" t="s">
        <v>33</v>
      </c>
      <c r="H11" s="6">
        <v>7</v>
      </c>
      <c r="I11" s="6">
        <v>5</v>
      </c>
      <c r="J11" s="6" t="s">
        <v>34</v>
      </c>
      <c r="K11" s="6">
        <v>2.42</v>
      </c>
      <c r="L11" s="6">
        <v>1.32</v>
      </c>
      <c r="M11" s="6">
        <v>0.157</v>
      </c>
      <c r="N11" s="6" t="s">
        <v>72</v>
      </c>
      <c r="O11" s="6" t="s">
        <v>36</v>
      </c>
      <c r="P11" s="6" t="s">
        <v>37</v>
      </c>
      <c r="Q11" s="6"/>
      <c r="R11" s="21"/>
    </row>
    <row r="12" s="2" customFormat="1" ht="48" customHeight="1" spans="1:16">
      <c r="A12" s="10" t="s">
        <v>73</v>
      </c>
      <c r="B12" s="10"/>
      <c r="C12" s="10"/>
      <c r="D12" s="10"/>
      <c r="E12" s="10"/>
      <c r="H12" s="10" t="s">
        <v>74</v>
      </c>
      <c r="I12" s="10"/>
      <c r="J12" s="10"/>
      <c r="K12" s="10"/>
      <c r="N12" s="10" t="s">
        <v>75</v>
      </c>
      <c r="O12" s="10"/>
      <c r="P12" s="10"/>
    </row>
    <row r="13" s="2" customFormat="1" ht="38" customHeight="1" spans="1:16">
      <c r="A13" s="10" t="s">
        <v>76</v>
      </c>
      <c r="B13" s="10"/>
      <c r="C13" s="10"/>
      <c r="D13" s="10"/>
      <c r="E13" s="10"/>
      <c r="H13" s="10" t="s">
        <v>76</v>
      </c>
      <c r="I13" s="10"/>
      <c r="J13" s="10"/>
      <c r="K13" s="10"/>
      <c r="N13" s="10" t="s">
        <v>77</v>
      </c>
      <c r="O13" s="10"/>
      <c r="P13" s="10"/>
    </row>
    <row r="14" s="2" customFormat="1" spans="15:15">
      <c r="O14" s="10"/>
    </row>
  </sheetData>
  <mergeCells count="9">
    <mergeCell ref="A1:R1"/>
    <mergeCell ref="A12:E12"/>
    <mergeCell ref="H12:K12"/>
    <mergeCell ref="N12:P12"/>
    <mergeCell ref="A13:E13"/>
    <mergeCell ref="H13:K13"/>
    <mergeCell ref="N13:P13"/>
    <mergeCell ref="A3:A6"/>
    <mergeCell ref="A7:A11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view="pageBreakPreview" zoomScaleNormal="100" workbookViewId="0">
      <selection activeCell="T6" sqref="T6"/>
    </sheetView>
  </sheetViews>
  <sheetFormatPr defaultColWidth="9" defaultRowHeight="13.5"/>
  <cols>
    <col min="1" max="1" width="4.25" style="3" customWidth="1"/>
    <col min="2" max="2" width="7.375" style="3" customWidth="1"/>
    <col min="3" max="3" width="6.375" style="3" customWidth="1"/>
    <col min="4" max="4" width="4.875" style="3" customWidth="1"/>
    <col min="5" max="5" width="9" style="3"/>
    <col min="6" max="6" width="19.125" style="3" customWidth="1"/>
    <col min="7" max="7" width="12.875" style="3" customWidth="1"/>
    <col min="8" max="8" width="7.50833333333333" style="3" customWidth="1"/>
    <col min="9" max="9" width="9.05833333333333" style="3" customWidth="1"/>
    <col min="10" max="10" width="24.5" style="3" customWidth="1"/>
    <col min="11" max="11" width="7.375" style="3" customWidth="1"/>
    <col min="12" max="12" width="7.875" style="3" customWidth="1"/>
    <col min="13" max="13" width="8.625" style="3" customWidth="1"/>
    <col min="14" max="14" width="12.5" style="3" customWidth="1"/>
    <col min="15" max="15" width="11.125" style="11" customWidth="1"/>
    <col min="16" max="16" width="7.96666666666667" style="3" customWidth="1"/>
    <col min="17" max="17" width="8.11666666666667" style="3" customWidth="1"/>
    <col min="18" max="16384" width="9" style="3"/>
  </cols>
  <sheetData>
    <row r="1" ht="39" customHeight="1" spans="1:18">
      <c r="A1" s="4" t="s">
        <v>78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64" customHeight="1" spans="1:18">
      <c r="A2" s="12" t="s">
        <v>1</v>
      </c>
      <c r="B2" s="12" t="s">
        <v>12</v>
      </c>
      <c r="C2" s="12" t="s">
        <v>13</v>
      </c>
      <c r="D2" s="12" t="s">
        <v>14</v>
      </c>
      <c r="E2" s="12" t="s">
        <v>15</v>
      </c>
      <c r="F2" s="12" t="s">
        <v>16</v>
      </c>
      <c r="G2" s="12" t="s">
        <v>17</v>
      </c>
      <c r="H2" s="12" t="s">
        <v>18</v>
      </c>
      <c r="I2" s="12" t="s">
        <v>19</v>
      </c>
      <c r="J2" s="12" t="s">
        <v>20</v>
      </c>
      <c r="K2" s="12" t="s">
        <v>21</v>
      </c>
      <c r="L2" s="12" t="s">
        <v>22</v>
      </c>
      <c r="M2" s="12" t="s">
        <v>23</v>
      </c>
      <c r="N2" s="12" t="s">
        <v>24</v>
      </c>
      <c r="O2" s="12" t="s">
        <v>25</v>
      </c>
      <c r="P2" s="12" t="s">
        <v>79</v>
      </c>
      <c r="Q2" s="12" t="s">
        <v>80</v>
      </c>
      <c r="R2" s="12" t="s">
        <v>28</v>
      </c>
    </row>
    <row r="3" ht="35" customHeight="1" spans="1:18">
      <c r="A3" s="12">
        <v>1</v>
      </c>
      <c r="B3" s="12" t="s">
        <v>81</v>
      </c>
      <c r="C3" s="12" t="s">
        <v>30</v>
      </c>
      <c r="D3" s="12" t="str">
        <f>IF(MOD(MID(F3,17,1),2)=1,"男","女")</f>
        <v>男</v>
      </c>
      <c r="E3" s="12" t="s">
        <v>82</v>
      </c>
      <c r="F3" s="12" t="s">
        <v>83</v>
      </c>
      <c r="G3" s="12" t="s">
        <v>84</v>
      </c>
      <c r="H3" s="12">
        <v>5</v>
      </c>
      <c r="I3" s="12">
        <v>4</v>
      </c>
      <c r="J3" s="12" t="s">
        <v>34</v>
      </c>
      <c r="K3" s="12">
        <v>0.85</v>
      </c>
      <c r="L3" s="12">
        <v>0.42</v>
      </c>
      <c r="M3" s="12">
        <v>0.086</v>
      </c>
      <c r="N3" s="12" t="s">
        <v>85</v>
      </c>
      <c r="O3" s="12" t="s">
        <v>36</v>
      </c>
      <c r="P3" s="17" t="s">
        <v>37</v>
      </c>
      <c r="Q3" s="12"/>
      <c r="R3" s="12"/>
    </row>
    <row r="4" ht="35" customHeight="1" spans="1:18">
      <c r="A4" s="12"/>
      <c r="B4" s="12" t="s">
        <v>86</v>
      </c>
      <c r="C4" s="12" t="s">
        <v>39</v>
      </c>
      <c r="D4" s="12" t="str">
        <f t="shared" ref="D4:D27" si="0">IF(MOD(MID(F4,17,1),2)=1,"男","女")</f>
        <v>女</v>
      </c>
      <c r="E4" s="12" t="s">
        <v>87</v>
      </c>
      <c r="F4" s="12" t="s">
        <v>88</v>
      </c>
      <c r="G4" s="12" t="s">
        <v>84</v>
      </c>
      <c r="H4" s="12">
        <v>5</v>
      </c>
      <c r="I4" s="12">
        <v>4</v>
      </c>
      <c r="J4" s="12" t="s">
        <v>34</v>
      </c>
      <c r="K4" s="12">
        <v>0.85</v>
      </c>
      <c r="L4" s="12">
        <v>0.42</v>
      </c>
      <c r="M4" s="12">
        <v>0.086</v>
      </c>
      <c r="N4" s="12" t="s">
        <v>89</v>
      </c>
      <c r="O4" s="12" t="s">
        <v>36</v>
      </c>
      <c r="P4" s="17" t="s">
        <v>37</v>
      </c>
      <c r="Q4" s="12"/>
      <c r="R4" s="12"/>
    </row>
    <row r="5" ht="35" customHeight="1" spans="1:18">
      <c r="A5" s="12"/>
      <c r="B5" s="12" t="s">
        <v>90</v>
      </c>
      <c r="C5" s="12" t="s">
        <v>44</v>
      </c>
      <c r="D5" s="12" t="str">
        <f t="shared" si="0"/>
        <v>女</v>
      </c>
      <c r="E5" s="12" t="s">
        <v>91</v>
      </c>
      <c r="F5" s="12" t="s">
        <v>92</v>
      </c>
      <c r="G5" s="12" t="s">
        <v>84</v>
      </c>
      <c r="H5" s="12">
        <v>5</v>
      </c>
      <c r="I5" s="12">
        <v>4</v>
      </c>
      <c r="J5" s="12" t="s">
        <v>34</v>
      </c>
      <c r="K5" s="12">
        <v>0.85</v>
      </c>
      <c r="L5" s="12">
        <v>0.42</v>
      </c>
      <c r="M5" s="12">
        <v>0.086</v>
      </c>
      <c r="N5" s="12" t="s">
        <v>85</v>
      </c>
      <c r="O5" s="12" t="s">
        <v>36</v>
      </c>
      <c r="P5" s="17" t="s">
        <v>37</v>
      </c>
      <c r="Q5" s="12"/>
      <c r="R5" s="12"/>
    </row>
    <row r="6" ht="35" customHeight="1" spans="1:18">
      <c r="A6" s="12"/>
      <c r="B6" s="12" t="s">
        <v>93</v>
      </c>
      <c r="C6" s="12" t="s">
        <v>61</v>
      </c>
      <c r="D6" s="12" t="str">
        <f t="shared" si="0"/>
        <v>男</v>
      </c>
      <c r="E6" s="12" t="s">
        <v>94</v>
      </c>
      <c r="F6" s="12" t="s">
        <v>95</v>
      </c>
      <c r="G6" s="12" t="s">
        <v>84</v>
      </c>
      <c r="H6" s="12">
        <v>5</v>
      </c>
      <c r="I6" s="12">
        <v>4</v>
      </c>
      <c r="J6" s="12" t="s">
        <v>34</v>
      </c>
      <c r="K6" s="12">
        <v>0.85</v>
      </c>
      <c r="L6" s="12">
        <v>0.42</v>
      </c>
      <c r="M6" s="12">
        <v>0.086</v>
      </c>
      <c r="N6" s="12" t="s">
        <v>85</v>
      </c>
      <c r="O6" s="12" t="s">
        <v>36</v>
      </c>
      <c r="P6" s="17" t="s">
        <v>37</v>
      </c>
      <c r="Q6" s="12"/>
      <c r="R6" s="12"/>
    </row>
    <row r="7" ht="35" customHeight="1" spans="1:18">
      <c r="A7" s="12">
        <v>2</v>
      </c>
      <c r="B7" s="12" t="s">
        <v>96</v>
      </c>
      <c r="C7" s="12" t="s">
        <v>30</v>
      </c>
      <c r="D7" s="12" t="str">
        <f t="shared" si="0"/>
        <v>男</v>
      </c>
      <c r="E7" s="12" t="s">
        <v>97</v>
      </c>
      <c r="F7" s="12" t="s">
        <v>98</v>
      </c>
      <c r="G7" s="12" t="s">
        <v>84</v>
      </c>
      <c r="H7" s="12">
        <v>6</v>
      </c>
      <c r="I7" s="12">
        <v>5</v>
      </c>
      <c r="J7" s="12" t="s">
        <v>34</v>
      </c>
      <c r="K7" s="12">
        <v>1.05</v>
      </c>
      <c r="L7" s="12">
        <v>0.26</v>
      </c>
      <c r="M7" s="12">
        <v>0.1316</v>
      </c>
      <c r="N7" s="12" t="s">
        <v>99</v>
      </c>
      <c r="O7" s="12" t="s">
        <v>36</v>
      </c>
      <c r="P7" s="17" t="s">
        <v>37</v>
      </c>
      <c r="Q7" s="12"/>
      <c r="R7" s="12"/>
    </row>
    <row r="8" ht="35" customHeight="1" spans="1:18">
      <c r="A8" s="12"/>
      <c r="B8" s="12" t="s">
        <v>100</v>
      </c>
      <c r="C8" s="12" t="s">
        <v>39</v>
      </c>
      <c r="D8" s="12" t="str">
        <f t="shared" si="0"/>
        <v>女</v>
      </c>
      <c r="E8" s="12" t="s">
        <v>101</v>
      </c>
      <c r="F8" s="12" t="s">
        <v>102</v>
      </c>
      <c r="G8" s="12" t="s">
        <v>84</v>
      </c>
      <c r="H8" s="12">
        <v>6</v>
      </c>
      <c r="I8" s="12">
        <v>5</v>
      </c>
      <c r="J8" s="12" t="s">
        <v>34</v>
      </c>
      <c r="K8" s="12">
        <v>1.05</v>
      </c>
      <c r="L8" s="12">
        <v>0.26</v>
      </c>
      <c r="M8" s="12">
        <v>0.1316</v>
      </c>
      <c r="N8" s="12" t="s">
        <v>103</v>
      </c>
      <c r="O8" s="12" t="s">
        <v>36</v>
      </c>
      <c r="P8" s="18"/>
      <c r="Q8" s="17" t="s">
        <v>48</v>
      </c>
      <c r="R8" s="12"/>
    </row>
    <row r="9" ht="35" customHeight="1" spans="1:18">
      <c r="A9" s="12"/>
      <c r="B9" s="12" t="s">
        <v>104</v>
      </c>
      <c r="C9" s="12" t="s">
        <v>61</v>
      </c>
      <c r="D9" s="12" t="str">
        <f t="shared" si="0"/>
        <v>男</v>
      </c>
      <c r="E9" s="12" t="s">
        <v>105</v>
      </c>
      <c r="F9" s="12" t="s">
        <v>106</v>
      </c>
      <c r="G9" s="12" t="s">
        <v>84</v>
      </c>
      <c r="H9" s="12">
        <v>6</v>
      </c>
      <c r="I9" s="12">
        <v>5</v>
      </c>
      <c r="J9" s="12" t="s">
        <v>34</v>
      </c>
      <c r="K9" s="12">
        <v>1.05</v>
      </c>
      <c r="L9" s="12">
        <v>0.26</v>
      </c>
      <c r="M9" s="12">
        <v>0.1316</v>
      </c>
      <c r="N9" s="12" t="s">
        <v>107</v>
      </c>
      <c r="O9" s="12" t="s">
        <v>36</v>
      </c>
      <c r="P9" s="17" t="s">
        <v>37</v>
      </c>
      <c r="Q9" s="12"/>
      <c r="R9" s="12"/>
    </row>
    <row r="10" ht="35" customHeight="1" spans="1:18">
      <c r="A10" s="12"/>
      <c r="B10" s="12" t="s">
        <v>108</v>
      </c>
      <c r="C10" s="12" t="s">
        <v>66</v>
      </c>
      <c r="D10" s="12" t="str">
        <f t="shared" si="0"/>
        <v>女</v>
      </c>
      <c r="E10" s="12" t="s">
        <v>109</v>
      </c>
      <c r="F10" s="12" t="s">
        <v>110</v>
      </c>
      <c r="G10" s="12" t="s">
        <v>84</v>
      </c>
      <c r="H10" s="12">
        <v>6</v>
      </c>
      <c r="I10" s="12">
        <v>5</v>
      </c>
      <c r="J10" s="12" t="s">
        <v>34</v>
      </c>
      <c r="K10" s="12">
        <v>1.05</v>
      </c>
      <c r="L10" s="12">
        <v>0.26</v>
      </c>
      <c r="M10" s="12">
        <v>0.1316</v>
      </c>
      <c r="N10" s="12" t="s">
        <v>111</v>
      </c>
      <c r="O10" s="12" t="s">
        <v>36</v>
      </c>
      <c r="P10" s="17" t="s">
        <v>37</v>
      </c>
      <c r="Q10" s="12"/>
      <c r="R10" s="12"/>
    </row>
    <row r="11" ht="35" customHeight="1" spans="1:18">
      <c r="A11" s="12"/>
      <c r="B11" s="12" t="s">
        <v>112</v>
      </c>
      <c r="C11" s="12" t="s">
        <v>44</v>
      </c>
      <c r="D11" s="12" t="str">
        <f t="shared" si="0"/>
        <v>女</v>
      </c>
      <c r="E11" s="12" t="s">
        <v>113</v>
      </c>
      <c r="F11" s="12" t="s">
        <v>114</v>
      </c>
      <c r="G11" s="12" t="s">
        <v>84</v>
      </c>
      <c r="H11" s="12">
        <v>6</v>
      </c>
      <c r="I11" s="12">
        <v>5</v>
      </c>
      <c r="J11" s="12" t="s">
        <v>34</v>
      </c>
      <c r="K11" s="12">
        <v>1.05</v>
      </c>
      <c r="L11" s="12">
        <v>0.26</v>
      </c>
      <c r="M11" s="12">
        <v>0.1316</v>
      </c>
      <c r="N11" s="12" t="s">
        <v>99</v>
      </c>
      <c r="O11" s="12" t="s">
        <v>36</v>
      </c>
      <c r="P11" s="17" t="s">
        <v>37</v>
      </c>
      <c r="Q11" s="12"/>
      <c r="R11" s="12"/>
    </row>
    <row r="12" ht="35" customHeight="1" spans="1:18">
      <c r="A12" s="12">
        <v>3</v>
      </c>
      <c r="B12" s="12" t="s">
        <v>115</v>
      </c>
      <c r="C12" s="12" t="s">
        <v>30</v>
      </c>
      <c r="D12" s="12" t="str">
        <f t="shared" si="0"/>
        <v>女</v>
      </c>
      <c r="E12" s="12" t="s">
        <v>116</v>
      </c>
      <c r="F12" s="12" t="s">
        <v>117</v>
      </c>
      <c r="G12" s="12" t="s">
        <v>84</v>
      </c>
      <c r="H12" s="12">
        <v>4</v>
      </c>
      <c r="I12" s="12">
        <v>3</v>
      </c>
      <c r="J12" s="12" t="s">
        <v>34</v>
      </c>
      <c r="K12" s="12">
        <v>1.82</v>
      </c>
      <c r="L12" s="12">
        <v>0.9</v>
      </c>
      <c r="M12" s="12">
        <v>0.23</v>
      </c>
      <c r="N12" s="12" t="s">
        <v>118</v>
      </c>
      <c r="O12" s="12" t="s">
        <v>36</v>
      </c>
      <c r="P12" s="17" t="s">
        <v>37</v>
      </c>
      <c r="Q12" s="12"/>
      <c r="R12" s="12"/>
    </row>
    <row r="13" ht="35" customHeight="1" spans="1:18">
      <c r="A13" s="12"/>
      <c r="B13" s="12" t="s">
        <v>119</v>
      </c>
      <c r="C13" s="12" t="s">
        <v>44</v>
      </c>
      <c r="D13" s="12" t="str">
        <f t="shared" si="0"/>
        <v>女</v>
      </c>
      <c r="E13" s="12" t="s">
        <v>120</v>
      </c>
      <c r="F13" s="12" t="s">
        <v>121</v>
      </c>
      <c r="G13" s="12" t="s">
        <v>84</v>
      </c>
      <c r="H13" s="12">
        <v>4</v>
      </c>
      <c r="I13" s="12">
        <v>3</v>
      </c>
      <c r="J13" s="12" t="s">
        <v>34</v>
      </c>
      <c r="K13" s="12">
        <v>1.82</v>
      </c>
      <c r="L13" s="12">
        <v>0.9</v>
      </c>
      <c r="M13" s="12">
        <v>0.23</v>
      </c>
      <c r="N13" s="12" t="s">
        <v>122</v>
      </c>
      <c r="O13" s="12" t="s">
        <v>36</v>
      </c>
      <c r="P13" s="17" t="s">
        <v>37</v>
      </c>
      <c r="Q13" s="12"/>
      <c r="R13" s="12"/>
    </row>
    <row r="14" ht="35" customHeight="1" spans="1:18">
      <c r="A14" s="12"/>
      <c r="B14" s="12" t="s">
        <v>123</v>
      </c>
      <c r="C14" s="12" t="s">
        <v>124</v>
      </c>
      <c r="D14" s="12" t="str">
        <f t="shared" si="0"/>
        <v>男</v>
      </c>
      <c r="E14" s="12" t="s">
        <v>125</v>
      </c>
      <c r="F14" s="12" t="s">
        <v>98</v>
      </c>
      <c r="G14" s="12" t="s">
        <v>84</v>
      </c>
      <c r="H14" s="12">
        <v>4</v>
      </c>
      <c r="I14" s="12">
        <v>3</v>
      </c>
      <c r="J14" s="12" t="s">
        <v>34</v>
      </c>
      <c r="K14" s="12">
        <v>1.82</v>
      </c>
      <c r="L14" s="12">
        <v>0.9</v>
      </c>
      <c r="M14" s="12">
        <v>0.23</v>
      </c>
      <c r="N14" s="12" t="s">
        <v>118</v>
      </c>
      <c r="O14" s="12" t="s">
        <v>36</v>
      </c>
      <c r="P14" s="17" t="s">
        <v>37</v>
      </c>
      <c r="Q14" s="12"/>
      <c r="R14" s="16" t="s">
        <v>126</v>
      </c>
    </row>
    <row r="15" ht="35" customHeight="1" spans="1:18">
      <c r="A15" s="12">
        <v>4</v>
      </c>
      <c r="B15" s="12" t="s">
        <v>127</v>
      </c>
      <c r="C15" s="12" t="s">
        <v>30</v>
      </c>
      <c r="D15" s="12" t="str">
        <f t="shared" si="0"/>
        <v>男</v>
      </c>
      <c r="E15" s="12" t="s">
        <v>128</v>
      </c>
      <c r="F15" s="12" t="s">
        <v>83</v>
      </c>
      <c r="G15" s="12" t="s">
        <v>84</v>
      </c>
      <c r="H15" s="12">
        <v>3</v>
      </c>
      <c r="I15" s="12">
        <v>3</v>
      </c>
      <c r="J15" s="12" t="s">
        <v>129</v>
      </c>
      <c r="K15" s="12">
        <v>1.26</v>
      </c>
      <c r="L15" s="12">
        <v>0.92</v>
      </c>
      <c r="M15" s="12">
        <v>0.113</v>
      </c>
      <c r="N15" s="12" t="s">
        <v>130</v>
      </c>
      <c r="O15" s="12" t="s">
        <v>131</v>
      </c>
      <c r="P15" s="17" t="s">
        <v>37</v>
      </c>
      <c r="Q15" s="12"/>
      <c r="R15" s="12"/>
    </row>
    <row r="16" ht="35" customHeight="1" spans="1:18">
      <c r="A16" s="12"/>
      <c r="B16" s="12" t="s">
        <v>132</v>
      </c>
      <c r="C16" s="12" t="s">
        <v>39</v>
      </c>
      <c r="D16" s="12" t="str">
        <f t="shared" si="0"/>
        <v>女</v>
      </c>
      <c r="E16" s="12" t="s">
        <v>40</v>
      </c>
      <c r="F16" s="12" t="s">
        <v>133</v>
      </c>
      <c r="G16" s="12" t="s">
        <v>84</v>
      </c>
      <c r="H16" s="12">
        <v>3</v>
      </c>
      <c r="I16" s="12">
        <v>3</v>
      </c>
      <c r="J16" s="12" t="s">
        <v>129</v>
      </c>
      <c r="K16" s="12">
        <v>1.26</v>
      </c>
      <c r="L16" s="12">
        <v>0.92</v>
      </c>
      <c r="M16" s="12">
        <v>0.113</v>
      </c>
      <c r="N16" s="12" t="s">
        <v>134</v>
      </c>
      <c r="O16" s="12" t="s">
        <v>131</v>
      </c>
      <c r="P16" s="17" t="s">
        <v>37</v>
      </c>
      <c r="Q16" s="12"/>
      <c r="R16" s="12"/>
    </row>
    <row r="17" ht="35" customHeight="1" spans="1:18">
      <c r="A17" s="12"/>
      <c r="B17" s="12" t="s">
        <v>135</v>
      </c>
      <c r="C17" s="12" t="s">
        <v>61</v>
      </c>
      <c r="D17" s="12" t="str">
        <f t="shared" si="0"/>
        <v>男</v>
      </c>
      <c r="E17" s="12" t="s">
        <v>136</v>
      </c>
      <c r="F17" s="12" t="s">
        <v>137</v>
      </c>
      <c r="G17" s="12" t="s">
        <v>84</v>
      </c>
      <c r="H17" s="12">
        <v>3</v>
      </c>
      <c r="I17" s="12">
        <v>3</v>
      </c>
      <c r="J17" s="12" t="s">
        <v>129</v>
      </c>
      <c r="K17" s="12">
        <v>1.26</v>
      </c>
      <c r="L17" s="12">
        <v>0.92</v>
      </c>
      <c r="M17" s="12">
        <v>0.113</v>
      </c>
      <c r="N17" s="12" t="s">
        <v>138</v>
      </c>
      <c r="O17" s="12" t="s">
        <v>131</v>
      </c>
      <c r="P17" s="18"/>
      <c r="Q17" s="17" t="s">
        <v>48</v>
      </c>
      <c r="R17" s="12"/>
    </row>
    <row r="18" ht="33" customHeight="1" spans="1:18">
      <c r="A18" s="12">
        <v>5</v>
      </c>
      <c r="B18" s="12" t="s">
        <v>139</v>
      </c>
      <c r="C18" s="12" t="s">
        <v>30</v>
      </c>
      <c r="D18" s="12" t="str">
        <f t="shared" si="0"/>
        <v>男</v>
      </c>
      <c r="E18" s="12" t="s">
        <v>140</v>
      </c>
      <c r="F18" s="12" t="s">
        <v>141</v>
      </c>
      <c r="G18" s="12" t="s">
        <v>84</v>
      </c>
      <c r="H18" s="12">
        <v>2</v>
      </c>
      <c r="I18" s="12">
        <v>2</v>
      </c>
      <c r="J18" s="12" t="s">
        <v>129</v>
      </c>
      <c r="K18" s="12">
        <v>1.73</v>
      </c>
      <c r="L18" s="12">
        <v>1.3</v>
      </c>
      <c r="M18" s="12">
        <v>0.215</v>
      </c>
      <c r="N18" s="12" t="s">
        <v>142</v>
      </c>
      <c r="O18" s="12" t="s">
        <v>131</v>
      </c>
      <c r="P18" s="17" t="s">
        <v>37</v>
      </c>
      <c r="Q18" s="12"/>
      <c r="R18" s="12"/>
    </row>
    <row r="19" ht="33" customHeight="1" spans="1:18">
      <c r="A19" s="12"/>
      <c r="B19" s="12" t="s">
        <v>143</v>
      </c>
      <c r="C19" s="12" t="s">
        <v>39</v>
      </c>
      <c r="D19" s="12" t="str">
        <f t="shared" si="0"/>
        <v>女</v>
      </c>
      <c r="E19" s="12" t="s">
        <v>144</v>
      </c>
      <c r="F19" s="12" t="s">
        <v>145</v>
      </c>
      <c r="G19" s="12" t="s">
        <v>84</v>
      </c>
      <c r="H19" s="12">
        <v>2</v>
      </c>
      <c r="I19" s="12">
        <v>2</v>
      </c>
      <c r="J19" s="12" t="s">
        <v>129</v>
      </c>
      <c r="K19" s="12">
        <v>1.73</v>
      </c>
      <c r="L19" s="12">
        <v>1.3</v>
      </c>
      <c r="M19" s="12">
        <v>0.215</v>
      </c>
      <c r="N19" s="12" t="s">
        <v>142</v>
      </c>
      <c r="O19" s="12" t="s">
        <v>131</v>
      </c>
      <c r="P19" s="17" t="s">
        <v>37</v>
      </c>
      <c r="Q19" s="12"/>
      <c r="R19" s="12"/>
    </row>
    <row r="20" ht="33" customHeight="1" spans="1:18">
      <c r="A20" s="12">
        <v>6</v>
      </c>
      <c r="B20" s="12" t="s">
        <v>146</v>
      </c>
      <c r="C20" s="12" t="s">
        <v>30</v>
      </c>
      <c r="D20" s="12" t="str">
        <f t="shared" si="0"/>
        <v>男</v>
      </c>
      <c r="E20" s="12" t="s">
        <v>147</v>
      </c>
      <c r="F20" s="12" t="s">
        <v>148</v>
      </c>
      <c r="G20" s="12" t="s">
        <v>84</v>
      </c>
      <c r="H20" s="12">
        <v>8</v>
      </c>
      <c r="I20" s="12">
        <v>4</v>
      </c>
      <c r="J20" s="12" t="s">
        <v>129</v>
      </c>
      <c r="K20" s="12">
        <v>1.73</v>
      </c>
      <c r="L20" s="12">
        <v>0.9</v>
      </c>
      <c r="M20" s="12">
        <v>0.10375</v>
      </c>
      <c r="N20" s="12" t="s">
        <v>149</v>
      </c>
      <c r="O20" s="12" t="s">
        <v>131</v>
      </c>
      <c r="P20" s="17" t="s">
        <v>37</v>
      </c>
      <c r="Q20" s="12"/>
      <c r="R20" s="12"/>
    </row>
    <row r="21" ht="33" customHeight="1" spans="1:18">
      <c r="A21" s="12"/>
      <c r="B21" s="12" t="s">
        <v>150</v>
      </c>
      <c r="C21" s="12" t="s">
        <v>39</v>
      </c>
      <c r="D21" s="12" t="str">
        <f t="shared" si="0"/>
        <v>女</v>
      </c>
      <c r="E21" s="12" t="s">
        <v>151</v>
      </c>
      <c r="F21" s="12" t="s">
        <v>152</v>
      </c>
      <c r="G21" s="12" t="s">
        <v>84</v>
      </c>
      <c r="H21" s="12">
        <v>8</v>
      </c>
      <c r="I21" s="12">
        <v>4</v>
      </c>
      <c r="J21" s="12" t="s">
        <v>129</v>
      </c>
      <c r="K21" s="12">
        <v>1.73</v>
      </c>
      <c r="L21" s="12">
        <v>0.9</v>
      </c>
      <c r="M21" s="12">
        <v>0.10375</v>
      </c>
      <c r="N21" s="12" t="s">
        <v>153</v>
      </c>
      <c r="O21" s="12" t="s">
        <v>131</v>
      </c>
      <c r="P21" s="17" t="s">
        <v>37</v>
      </c>
      <c r="Q21" s="12"/>
      <c r="R21" s="12"/>
    </row>
    <row r="22" ht="33" customHeight="1" spans="1:18">
      <c r="A22" s="12"/>
      <c r="B22" s="12" t="s">
        <v>154</v>
      </c>
      <c r="C22" s="12" t="s">
        <v>44</v>
      </c>
      <c r="D22" s="12" t="str">
        <f t="shared" si="0"/>
        <v>女</v>
      </c>
      <c r="E22" s="12" t="s">
        <v>155</v>
      </c>
      <c r="F22" s="12" t="s">
        <v>156</v>
      </c>
      <c r="G22" s="12" t="s">
        <v>84</v>
      </c>
      <c r="H22" s="12">
        <v>8</v>
      </c>
      <c r="I22" s="12">
        <v>4</v>
      </c>
      <c r="J22" s="12" t="s">
        <v>129</v>
      </c>
      <c r="K22" s="12">
        <v>1.73</v>
      </c>
      <c r="L22" s="12">
        <v>0.9</v>
      </c>
      <c r="M22" s="12">
        <v>0.10375</v>
      </c>
      <c r="N22" s="12" t="s">
        <v>157</v>
      </c>
      <c r="O22" s="12" t="s">
        <v>131</v>
      </c>
      <c r="P22" s="17" t="s">
        <v>37</v>
      </c>
      <c r="Q22" s="12"/>
      <c r="R22" s="12"/>
    </row>
    <row r="23" ht="33" customHeight="1" spans="1:18">
      <c r="A23" s="12"/>
      <c r="B23" s="12" t="s">
        <v>158</v>
      </c>
      <c r="C23" s="12" t="s">
        <v>61</v>
      </c>
      <c r="D23" s="12" t="str">
        <f t="shared" si="0"/>
        <v>男</v>
      </c>
      <c r="E23" s="12" t="s">
        <v>159</v>
      </c>
      <c r="F23" s="12" t="s">
        <v>106</v>
      </c>
      <c r="G23" s="12" t="s">
        <v>84</v>
      </c>
      <c r="H23" s="12">
        <v>8</v>
      </c>
      <c r="I23" s="12">
        <v>4</v>
      </c>
      <c r="J23" s="12" t="s">
        <v>129</v>
      </c>
      <c r="K23" s="12">
        <v>1.73</v>
      </c>
      <c r="L23" s="12">
        <v>0.9</v>
      </c>
      <c r="M23" s="12">
        <v>0.10375</v>
      </c>
      <c r="N23" s="12" t="s">
        <v>160</v>
      </c>
      <c r="O23" s="12" t="s">
        <v>131</v>
      </c>
      <c r="P23" s="17" t="s">
        <v>37</v>
      </c>
      <c r="Q23" s="12"/>
      <c r="R23" s="12"/>
    </row>
    <row r="24" ht="33" customHeight="1" spans="1:18">
      <c r="A24" s="12">
        <v>7</v>
      </c>
      <c r="B24" s="12" t="s">
        <v>161</v>
      </c>
      <c r="C24" s="12" t="s">
        <v>30</v>
      </c>
      <c r="D24" s="12" t="str">
        <f t="shared" si="0"/>
        <v>男</v>
      </c>
      <c r="E24" s="12" t="s">
        <v>162</v>
      </c>
      <c r="F24" s="12" t="s">
        <v>163</v>
      </c>
      <c r="G24" s="12" t="s">
        <v>84</v>
      </c>
      <c r="H24" s="12">
        <v>5</v>
      </c>
      <c r="I24" s="12">
        <v>4</v>
      </c>
      <c r="J24" s="12" t="s">
        <v>129</v>
      </c>
      <c r="K24" s="12">
        <v>1.12</v>
      </c>
      <c r="L24" s="12">
        <v>0.59</v>
      </c>
      <c r="M24" s="12">
        <v>0.106</v>
      </c>
      <c r="N24" s="12" t="s">
        <v>164</v>
      </c>
      <c r="O24" s="12" t="s">
        <v>131</v>
      </c>
      <c r="P24" s="17" t="s">
        <v>37</v>
      </c>
      <c r="Q24" s="12"/>
      <c r="R24" s="12"/>
    </row>
    <row r="25" ht="33" customHeight="1" spans="1:18">
      <c r="A25" s="12"/>
      <c r="B25" s="12" t="s">
        <v>165</v>
      </c>
      <c r="C25" s="12" t="s">
        <v>39</v>
      </c>
      <c r="D25" s="12" t="str">
        <f t="shared" si="0"/>
        <v>女</v>
      </c>
      <c r="E25" s="12" t="s">
        <v>166</v>
      </c>
      <c r="F25" s="12" t="s">
        <v>167</v>
      </c>
      <c r="G25" s="12" t="s">
        <v>84</v>
      </c>
      <c r="H25" s="12">
        <v>5</v>
      </c>
      <c r="I25" s="12">
        <v>4</v>
      </c>
      <c r="J25" s="12" t="s">
        <v>129</v>
      </c>
      <c r="K25" s="12">
        <v>1.12</v>
      </c>
      <c r="L25" s="12">
        <v>0.59</v>
      </c>
      <c r="M25" s="12">
        <v>0.106</v>
      </c>
      <c r="N25" s="12" t="s">
        <v>168</v>
      </c>
      <c r="O25" s="12" t="s">
        <v>131</v>
      </c>
      <c r="P25" s="17" t="s">
        <v>37</v>
      </c>
      <c r="Q25" s="12"/>
      <c r="R25" s="12"/>
    </row>
    <row r="26" ht="33" customHeight="1" spans="1:18">
      <c r="A26" s="12"/>
      <c r="B26" s="12" t="s">
        <v>169</v>
      </c>
      <c r="C26" s="12" t="s">
        <v>44</v>
      </c>
      <c r="D26" s="12" t="str">
        <f t="shared" si="0"/>
        <v>女</v>
      </c>
      <c r="E26" s="12" t="s">
        <v>170</v>
      </c>
      <c r="F26" s="12" t="s">
        <v>171</v>
      </c>
      <c r="G26" s="12" t="s">
        <v>84</v>
      </c>
      <c r="H26" s="12">
        <v>5</v>
      </c>
      <c r="I26" s="12">
        <v>4</v>
      </c>
      <c r="J26" s="12" t="s">
        <v>129</v>
      </c>
      <c r="K26" s="12">
        <v>1.12</v>
      </c>
      <c r="L26" s="12">
        <v>0.59</v>
      </c>
      <c r="M26" s="12">
        <v>0.106</v>
      </c>
      <c r="N26" s="12" t="s">
        <v>172</v>
      </c>
      <c r="O26" s="12" t="s">
        <v>131</v>
      </c>
      <c r="P26" s="17" t="s">
        <v>37</v>
      </c>
      <c r="Q26" s="12"/>
      <c r="R26" s="12"/>
    </row>
    <row r="27" ht="33" customHeight="1" spans="1:18">
      <c r="A27" s="12"/>
      <c r="B27" s="12" t="s">
        <v>173</v>
      </c>
      <c r="C27" s="12" t="s">
        <v>174</v>
      </c>
      <c r="D27" s="12" t="str">
        <f t="shared" si="0"/>
        <v>男</v>
      </c>
      <c r="E27" s="12" t="s">
        <v>175</v>
      </c>
      <c r="F27" s="12" t="s">
        <v>176</v>
      </c>
      <c r="G27" s="12" t="s">
        <v>84</v>
      </c>
      <c r="H27" s="12">
        <v>5</v>
      </c>
      <c r="I27" s="12">
        <v>4</v>
      </c>
      <c r="J27" s="12" t="s">
        <v>129</v>
      </c>
      <c r="K27" s="12">
        <v>1.12</v>
      </c>
      <c r="L27" s="12">
        <v>0.59</v>
      </c>
      <c r="M27" s="12">
        <v>0.106</v>
      </c>
      <c r="N27" s="12" t="s">
        <v>172</v>
      </c>
      <c r="O27" s="12" t="s">
        <v>131</v>
      </c>
      <c r="P27" s="17" t="s">
        <v>37</v>
      </c>
      <c r="Q27" s="12"/>
      <c r="R27" s="12"/>
    </row>
    <row r="28" s="2" customFormat="1" ht="48" customHeight="1" spans="1:16">
      <c r="A28" s="10" t="s">
        <v>73</v>
      </c>
      <c r="B28" s="10"/>
      <c r="C28" s="10"/>
      <c r="D28" s="10"/>
      <c r="E28" s="10"/>
      <c r="H28" s="10" t="s">
        <v>74</v>
      </c>
      <c r="I28" s="10"/>
      <c r="J28" s="10"/>
      <c r="K28" s="10"/>
      <c r="N28" s="10" t="s">
        <v>75</v>
      </c>
      <c r="O28" s="10"/>
      <c r="P28" s="10"/>
    </row>
    <row r="29" s="2" customFormat="1" ht="38" customHeight="1" spans="1:16">
      <c r="A29" s="10" t="s">
        <v>76</v>
      </c>
      <c r="B29" s="10"/>
      <c r="C29" s="10"/>
      <c r="D29" s="10"/>
      <c r="E29" s="10"/>
      <c r="H29" s="10" t="s">
        <v>76</v>
      </c>
      <c r="I29" s="10"/>
      <c r="J29" s="10"/>
      <c r="K29" s="10"/>
      <c r="N29" s="10" t="s">
        <v>77</v>
      </c>
      <c r="O29" s="10"/>
      <c r="P29" s="10"/>
    </row>
    <row r="30" s="2" customFormat="1" spans="15:15">
      <c r="O30" s="10"/>
    </row>
  </sheetData>
  <mergeCells count="14">
    <mergeCell ref="A1:R1"/>
    <mergeCell ref="A28:E28"/>
    <mergeCell ref="H28:K28"/>
    <mergeCell ref="N28:P28"/>
    <mergeCell ref="A29:E29"/>
    <mergeCell ref="H29:K29"/>
    <mergeCell ref="N29:P29"/>
    <mergeCell ref="A3:A6"/>
    <mergeCell ref="A7:A11"/>
    <mergeCell ref="A12:A14"/>
    <mergeCell ref="A15:A17"/>
    <mergeCell ref="A18:A19"/>
    <mergeCell ref="A20:A23"/>
    <mergeCell ref="A24:A27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view="pageBreakPreview" zoomScaleNormal="100" workbookViewId="0">
      <selection activeCell="S6" sqref="S6"/>
    </sheetView>
  </sheetViews>
  <sheetFormatPr defaultColWidth="9" defaultRowHeight="13.5"/>
  <cols>
    <col min="1" max="1" width="4.25" style="3" customWidth="1"/>
    <col min="2" max="2" width="6.75" style="3" customWidth="1"/>
    <col min="3" max="3" width="6" style="3" customWidth="1"/>
    <col min="4" max="4" width="5.25" style="3" customWidth="1"/>
    <col min="5" max="5" width="9" style="3"/>
    <col min="6" max="6" width="19.375" style="3" customWidth="1"/>
    <col min="7" max="7" width="12.375" style="3" customWidth="1"/>
    <col min="8" max="8" width="7.50833333333333" style="3" customWidth="1"/>
    <col min="9" max="9" width="9.05833333333333" style="3" customWidth="1"/>
    <col min="10" max="10" width="23.4333333333333" style="3" customWidth="1"/>
    <col min="11" max="11" width="8" style="3" customWidth="1"/>
    <col min="12" max="12" width="7.375" style="3" customWidth="1"/>
    <col min="13" max="13" width="8.375" style="3" customWidth="1"/>
    <col min="14" max="14" width="12.375" style="3" customWidth="1"/>
    <col min="15" max="15" width="11.5" style="3" customWidth="1"/>
    <col min="16" max="16" width="7.96666666666667" style="3" customWidth="1"/>
    <col min="17" max="17" width="8.11666666666667" style="3" customWidth="1"/>
    <col min="18" max="16384" width="9" style="3"/>
  </cols>
  <sheetData>
    <row r="1" ht="34" customHeight="1" spans="1:18">
      <c r="A1" s="4" t="s">
        <v>177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62" customHeight="1" spans="1:18">
      <c r="A2" s="12" t="s">
        <v>1</v>
      </c>
      <c r="B2" s="12" t="s">
        <v>12</v>
      </c>
      <c r="C2" s="12" t="s">
        <v>13</v>
      </c>
      <c r="D2" s="12" t="s">
        <v>14</v>
      </c>
      <c r="E2" s="12" t="s">
        <v>15</v>
      </c>
      <c r="F2" s="12" t="s">
        <v>16</v>
      </c>
      <c r="G2" s="12" t="s">
        <v>17</v>
      </c>
      <c r="H2" s="12" t="s">
        <v>18</v>
      </c>
      <c r="I2" s="12" t="s">
        <v>19</v>
      </c>
      <c r="J2" s="12" t="s">
        <v>20</v>
      </c>
      <c r="K2" s="12" t="s">
        <v>21</v>
      </c>
      <c r="L2" s="12" t="s">
        <v>22</v>
      </c>
      <c r="M2" s="12" t="s">
        <v>23</v>
      </c>
      <c r="N2" s="12" t="s">
        <v>24</v>
      </c>
      <c r="O2" s="12" t="s">
        <v>25</v>
      </c>
      <c r="P2" s="12" t="s">
        <v>26</v>
      </c>
      <c r="Q2" s="12" t="s">
        <v>80</v>
      </c>
      <c r="R2" s="12" t="s">
        <v>28</v>
      </c>
    </row>
    <row r="3" ht="42" customHeight="1" spans="1:18">
      <c r="A3" s="13">
        <v>1</v>
      </c>
      <c r="B3" s="12" t="s">
        <v>178</v>
      </c>
      <c r="C3" s="14" t="s">
        <v>30</v>
      </c>
      <c r="D3" s="14" t="str">
        <f>IF(MOD(MID(F3,17,1),2)=1,"男","女")</f>
        <v>男</v>
      </c>
      <c r="E3" s="14" t="s">
        <v>179</v>
      </c>
      <c r="F3" s="14" t="s">
        <v>180</v>
      </c>
      <c r="G3" s="12" t="s">
        <v>181</v>
      </c>
      <c r="H3" s="12">
        <v>9</v>
      </c>
      <c r="I3" s="12">
        <v>6</v>
      </c>
      <c r="J3" s="12" t="s">
        <v>182</v>
      </c>
      <c r="K3" s="12">
        <v>2.68</v>
      </c>
      <c r="L3" s="12">
        <v>0.31</v>
      </c>
      <c r="M3" s="12">
        <v>0.263</v>
      </c>
      <c r="N3" s="14" t="s">
        <v>183</v>
      </c>
      <c r="O3" s="12" t="s">
        <v>36</v>
      </c>
      <c r="P3" s="16" t="s">
        <v>37</v>
      </c>
      <c r="Q3" s="12"/>
      <c r="R3" s="12"/>
    </row>
    <row r="4" ht="42" customHeight="1" spans="1:18">
      <c r="A4" s="15"/>
      <c r="B4" s="12" t="s">
        <v>184</v>
      </c>
      <c r="C4" s="12" t="s">
        <v>39</v>
      </c>
      <c r="D4" s="14" t="str">
        <f t="shared" ref="D4:D31" si="0">IF(MOD(MID(F4,17,1),2)=1,"男","女")</f>
        <v>女</v>
      </c>
      <c r="E4" s="14" t="s">
        <v>185</v>
      </c>
      <c r="F4" s="12" t="s">
        <v>167</v>
      </c>
      <c r="G4" s="12" t="s">
        <v>181</v>
      </c>
      <c r="H4" s="12">
        <v>9</v>
      </c>
      <c r="I4" s="12">
        <v>6</v>
      </c>
      <c r="J4" s="12" t="s">
        <v>182</v>
      </c>
      <c r="K4" s="12">
        <v>2.68</v>
      </c>
      <c r="L4" s="12">
        <v>0.31</v>
      </c>
      <c r="M4" s="12">
        <v>0.263</v>
      </c>
      <c r="N4" s="14" t="s">
        <v>183</v>
      </c>
      <c r="O4" s="12" t="s">
        <v>36</v>
      </c>
      <c r="P4" s="16" t="s">
        <v>37</v>
      </c>
      <c r="Q4" s="12"/>
      <c r="R4" s="12"/>
    </row>
    <row r="5" ht="42" customHeight="1" spans="1:18">
      <c r="A5" s="15"/>
      <c r="B5" s="12" t="s">
        <v>186</v>
      </c>
      <c r="C5" s="12" t="s">
        <v>61</v>
      </c>
      <c r="D5" s="14" t="str">
        <f t="shared" si="0"/>
        <v>男</v>
      </c>
      <c r="E5" s="14" t="s">
        <v>187</v>
      </c>
      <c r="F5" s="12" t="s">
        <v>188</v>
      </c>
      <c r="G5" s="12" t="s">
        <v>181</v>
      </c>
      <c r="H5" s="12">
        <v>9</v>
      </c>
      <c r="I5" s="12">
        <v>6</v>
      </c>
      <c r="J5" s="12" t="s">
        <v>182</v>
      </c>
      <c r="K5" s="12">
        <v>2.68</v>
      </c>
      <c r="L5" s="12">
        <v>0.31</v>
      </c>
      <c r="M5" s="12">
        <v>0.263</v>
      </c>
      <c r="N5" s="14" t="s">
        <v>183</v>
      </c>
      <c r="O5" s="12" t="s">
        <v>36</v>
      </c>
      <c r="P5" s="16" t="s">
        <v>37</v>
      </c>
      <c r="Q5" s="12"/>
      <c r="R5" s="12"/>
    </row>
    <row r="6" ht="42" customHeight="1" spans="1:18">
      <c r="A6" s="15"/>
      <c r="B6" s="12" t="s">
        <v>189</v>
      </c>
      <c r="C6" s="12" t="s">
        <v>66</v>
      </c>
      <c r="D6" s="14" t="str">
        <f t="shared" si="0"/>
        <v>女</v>
      </c>
      <c r="E6" s="14" t="s">
        <v>190</v>
      </c>
      <c r="F6" s="12" t="s">
        <v>191</v>
      </c>
      <c r="G6" s="12" t="s">
        <v>181</v>
      </c>
      <c r="H6" s="12">
        <v>9</v>
      </c>
      <c r="I6" s="12">
        <v>6</v>
      </c>
      <c r="J6" s="12" t="s">
        <v>182</v>
      </c>
      <c r="K6" s="12">
        <v>2.68</v>
      </c>
      <c r="L6" s="12">
        <v>0.31</v>
      </c>
      <c r="M6" s="12">
        <v>0.263</v>
      </c>
      <c r="N6" s="14" t="s">
        <v>183</v>
      </c>
      <c r="O6" s="12" t="s">
        <v>36</v>
      </c>
      <c r="P6" s="16" t="s">
        <v>37</v>
      </c>
      <c r="Q6" s="12"/>
      <c r="R6" s="12"/>
    </row>
    <row r="7" ht="47" customHeight="1" spans="1:18">
      <c r="A7" s="15"/>
      <c r="B7" s="12" t="s">
        <v>192</v>
      </c>
      <c r="C7" s="12" t="s">
        <v>61</v>
      </c>
      <c r="D7" s="14" t="str">
        <f t="shared" si="0"/>
        <v>男</v>
      </c>
      <c r="E7" s="14" t="s">
        <v>67</v>
      </c>
      <c r="F7" s="12" t="s">
        <v>193</v>
      </c>
      <c r="G7" s="12" t="s">
        <v>181</v>
      </c>
      <c r="H7" s="12">
        <v>9</v>
      </c>
      <c r="I7" s="12">
        <v>6</v>
      </c>
      <c r="J7" s="12" t="s">
        <v>182</v>
      </c>
      <c r="K7" s="12">
        <v>2.68</v>
      </c>
      <c r="L7" s="12">
        <v>0.31</v>
      </c>
      <c r="M7" s="12">
        <v>0.263</v>
      </c>
      <c r="N7" s="14" t="s">
        <v>183</v>
      </c>
      <c r="O7" s="12" t="s">
        <v>36</v>
      </c>
      <c r="P7" s="16" t="s">
        <v>37</v>
      </c>
      <c r="Q7" s="12"/>
      <c r="R7" s="12"/>
    </row>
    <row r="8" ht="48" customHeight="1" spans="1:18">
      <c r="A8" s="14"/>
      <c r="B8" s="12" t="s">
        <v>194</v>
      </c>
      <c r="C8" s="12" t="s">
        <v>66</v>
      </c>
      <c r="D8" s="14" t="str">
        <f t="shared" si="0"/>
        <v>女</v>
      </c>
      <c r="E8" s="14" t="s">
        <v>195</v>
      </c>
      <c r="F8" s="12" t="s">
        <v>196</v>
      </c>
      <c r="G8" s="12" t="s">
        <v>181</v>
      </c>
      <c r="H8" s="12">
        <v>9</v>
      </c>
      <c r="I8" s="12">
        <v>6</v>
      </c>
      <c r="J8" s="12" t="s">
        <v>182</v>
      </c>
      <c r="K8" s="12">
        <v>2.68</v>
      </c>
      <c r="L8" s="12">
        <v>0.31</v>
      </c>
      <c r="M8" s="12">
        <v>0.263</v>
      </c>
      <c r="N8" s="14" t="s">
        <v>183</v>
      </c>
      <c r="O8" s="12" t="s">
        <v>36</v>
      </c>
      <c r="P8" s="16" t="s">
        <v>37</v>
      </c>
      <c r="Q8" s="12"/>
      <c r="R8" s="12"/>
    </row>
    <row r="9" ht="50" customHeight="1" spans="1:18">
      <c r="A9" s="13">
        <v>2</v>
      </c>
      <c r="B9" s="12" t="s">
        <v>197</v>
      </c>
      <c r="C9" s="12" t="s">
        <v>30</v>
      </c>
      <c r="D9" s="14" t="str">
        <f t="shared" si="0"/>
        <v>男</v>
      </c>
      <c r="E9" s="14" t="s">
        <v>198</v>
      </c>
      <c r="F9" s="12" t="s">
        <v>32</v>
      </c>
      <c r="G9" s="12" t="s">
        <v>181</v>
      </c>
      <c r="H9" s="12">
        <v>7</v>
      </c>
      <c r="I9" s="12">
        <v>5</v>
      </c>
      <c r="J9" s="12" t="s">
        <v>182</v>
      </c>
      <c r="K9" s="12">
        <v>2.52</v>
      </c>
      <c r="L9" s="12">
        <v>1.05</v>
      </c>
      <c r="M9" s="12">
        <v>0.21</v>
      </c>
      <c r="N9" s="12" t="s">
        <v>199</v>
      </c>
      <c r="O9" s="12" t="s">
        <v>36</v>
      </c>
      <c r="P9" s="16" t="s">
        <v>37</v>
      </c>
      <c r="Q9" s="12"/>
      <c r="R9" s="12"/>
    </row>
    <row r="10" ht="48" customHeight="1" spans="1:18">
      <c r="A10" s="15"/>
      <c r="B10" s="12" t="s">
        <v>200</v>
      </c>
      <c r="C10" s="12" t="s">
        <v>39</v>
      </c>
      <c r="D10" s="14" t="str">
        <f t="shared" si="0"/>
        <v>女</v>
      </c>
      <c r="E10" s="14" t="s">
        <v>201</v>
      </c>
      <c r="F10" s="12" t="s">
        <v>202</v>
      </c>
      <c r="G10" s="12" t="s">
        <v>181</v>
      </c>
      <c r="H10" s="12">
        <v>7</v>
      </c>
      <c r="I10" s="12">
        <v>5</v>
      </c>
      <c r="J10" s="12" t="s">
        <v>182</v>
      </c>
      <c r="K10" s="12">
        <v>2.52</v>
      </c>
      <c r="L10" s="12">
        <v>1.05</v>
      </c>
      <c r="M10" s="12">
        <v>0.21</v>
      </c>
      <c r="N10" s="12" t="s">
        <v>199</v>
      </c>
      <c r="O10" s="12" t="s">
        <v>36</v>
      </c>
      <c r="P10" s="16" t="s">
        <v>37</v>
      </c>
      <c r="Q10" s="12"/>
      <c r="R10" s="12"/>
    </row>
    <row r="11" ht="46" customHeight="1" spans="1:18">
      <c r="A11" s="15"/>
      <c r="B11" s="12" t="s">
        <v>203</v>
      </c>
      <c r="C11" s="12" t="s">
        <v>204</v>
      </c>
      <c r="D11" s="14" t="str">
        <f t="shared" si="0"/>
        <v>男</v>
      </c>
      <c r="E11" s="14" t="s">
        <v>205</v>
      </c>
      <c r="F11" s="12" t="s">
        <v>32</v>
      </c>
      <c r="G11" s="12" t="s">
        <v>181</v>
      </c>
      <c r="H11" s="12">
        <v>7</v>
      </c>
      <c r="I11" s="12">
        <v>5</v>
      </c>
      <c r="J11" s="12" t="s">
        <v>182</v>
      </c>
      <c r="K11" s="12">
        <v>2.52</v>
      </c>
      <c r="L11" s="12">
        <v>1.05</v>
      </c>
      <c r="M11" s="12">
        <v>0.21</v>
      </c>
      <c r="N11" s="12" t="s">
        <v>199</v>
      </c>
      <c r="O11" s="12" t="s">
        <v>36</v>
      </c>
      <c r="P11" s="16" t="s">
        <v>37</v>
      </c>
      <c r="Q11" s="12"/>
      <c r="R11" s="12"/>
    </row>
    <row r="12" ht="45" customHeight="1" spans="1:18">
      <c r="A12" s="15"/>
      <c r="B12" s="12" t="s">
        <v>206</v>
      </c>
      <c r="C12" s="12" t="s">
        <v>207</v>
      </c>
      <c r="D12" s="14" t="str">
        <f t="shared" si="0"/>
        <v>女</v>
      </c>
      <c r="E12" s="14" t="s">
        <v>208</v>
      </c>
      <c r="F12" s="12" t="s">
        <v>209</v>
      </c>
      <c r="G12" s="12" t="s">
        <v>181</v>
      </c>
      <c r="H12" s="12">
        <v>7</v>
      </c>
      <c r="I12" s="12">
        <v>5</v>
      </c>
      <c r="J12" s="12" t="s">
        <v>182</v>
      </c>
      <c r="K12" s="12">
        <v>2.52</v>
      </c>
      <c r="L12" s="12">
        <v>1.05</v>
      </c>
      <c r="M12" s="12">
        <v>0.21</v>
      </c>
      <c r="N12" s="12" t="s">
        <v>199</v>
      </c>
      <c r="O12" s="12" t="s">
        <v>36</v>
      </c>
      <c r="P12" s="16" t="s">
        <v>37</v>
      </c>
      <c r="Q12" s="12"/>
      <c r="R12" s="12"/>
    </row>
    <row r="13" ht="48" customHeight="1" spans="1:18">
      <c r="A13" s="14"/>
      <c r="B13" s="12" t="s">
        <v>210</v>
      </c>
      <c r="C13" s="12" t="s">
        <v>211</v>
      </c>
      <c r="D13" s="14" t="str">
        <f t="shared" si="0"/>
        <v>女</v>
      </c>
      <c r="E13" s="14" t="s">
        <v>212</v>
      </c>
      <c r="F13" s="12" t="s">
        <v>213</v>
      </c>
      <c r="G13" s="12" t="s">
        <v>181</v>
      </c>
      <c r="H13" s="12">
        <v>7</v>
      </c>
      <c r="I13" s="12">
        <v>5</v>
      </c>
      <c r="J13" s="12" t="s">
        <v>182</v>
      </c>
      <c r="K13" s="12">
        <v>2.52</v>
      </c>
      <c r="L13" s="12">
        <v>1.05</v>
      </c>
      <c r="M13" s="12">
        <v>0.21</v>
      </c>
      <c r="N13" s="12" t="s">
        <v>199</v>
      </c>
      <c r="O13" s="12" t="s">
        <v>36</v>
      </c>
      <c r="P13" s="16" t="s">
        <v>37</v>
      </c>
      <c r="Q13" s="12"/>
      <c r="R13" s="12"/>
    </row>
    <row r="14" ht="42" customHeight="1" spans="1:18">
      <c r="A14" s="13">
        <v>3</v>
      </c>
      <c r="B14" s="12" t="s">
        <v>214</v>
      </c>
      <c r="C14" s="12" t="s">
        <v>30</v>
      </c>
      <c r="D14" s="14" t="str">
        <f t="shared" si="0"/>
        <v>女</v>
      </c>
      <c r="E14" s="14" t="s">
        <v>215</v>
      </c>
      <c r="F14" s="12" t="s">
        <v>209</v>
      </c>
      <c r="G14" s="12" t="s">
        <v>181</v>
      </c>
      <c r="H14" s="12">
        <v>6</v>
      </c>
      <c r="I14" s="12">
        <v>3</v>
      </c>
      <c r="J14" s="12" t="s">
        <v>182</v>
      </c>
      <c r="K14" s="12">
        <v>1.89</v>
      </c>
      <c r="L14" s="12">
        <v>0.62</v>
      </c>
      <c r="M14" s="12">
        <v>0.211</v>
      </c>
      <c r="N14" s="12" t="s">
        <v>216</v>
      </c>
      <c r="O14" s="12" t="s">
        <v>36</v>
      </c>
      <c r="P14" s="16"/>
      <c r="Q14" s="16" t="s">
        <v>48</v>
      </c>
      <c r="R14" s="12"/>
    </row>
    <row r="15" ht="42" customHeight="1" spans="1:18">
      <c r="A15" s="15"/>
      <c r="B15" s="12" t="s">
        <v>217</v>
      </c>
      <c r="C15" s="12" t="s">
        <v>44</v>
      </c>
      <c r="D15" s="14" t="str">
        <f t="shared" si="0"/>
        <v>女</v>
      </c>
      <c r="E15" s="14" t="s">
        <v>218</v>
      </c>
      <c r="F15" s="12" t="s">
        <v>219</v>
      </c>
      <c r="G15" s="12" t="s">
        <v>181</v>
      </c>
      <c r="H15" s="12">
        <v>6</v>
      </c>
      <c r="I15" s="12">
        <v>3</v>
      </c>
      <c r="J15" s="12" t="s">
        <v>182</v>
      </c>
      <c r="K15" s="12">
        <v>1.89</v>
      </c>
      <c r="L15" s="12">
        <v>0.62</v>
      </c>
      <c r="M15" s="12">
        <v>0.211</v>
      </c>
      <c r="N15" s="12" t="s">
        <v>220</v>
      </c>
      <c r="O15" s="12" t="s">
        <v>36</v>
      </c>
      <c r="P15" s="16"/>
      <c r="Q15" s="16" t="s">
        <v>48</v>
      </c>
      <c r="R15" s="12"/>
    </row>
    <row r="16" ht="42" customHeight="1" spans="1:18">
      <c r="A16" s="14"/>
      <c r="B16" s="12" t="s">
        <v>221</v>
      </c>
      <c r="C16" s="12" t="s">
        <v>44</v>
      </c>
      <c r="D16" s="14" t="str">
        <f t="shared" si="0"/>
        <v>女</v>
      </c>
      <c r="E16" s="14" t="s">
        <v>222</v>
      </c>
      <c r="F16" s="12" t="s">
        <v>171</v>
      </c>
      <c r="G16" s="12" t="s">
        <v>181</v>
      </c>
      <c r="H16" s="12">
        <v>6</v>
      </c>
      <c r="I16" s="12">
        <v>3</v>
      </c>
      <c r="J16" s="12" t="s">
        <v>182</v>
      </c>
      <c r="K16" s="12">
        <v>1.89</v>
      </c>
      <c r="L16" s="12">
        <v>0.62</v>
      </c>
      <c r="M16" s="12">
        <v>0.211</v>
      </c>
      <c r="N16" s="12" t="s">
        <v>223</v>
      </c>
      <c r="O16" s="12" t="s">
        <v>36</v>
      </c>
      <c r="P16" s="16" t="s">
        <v>37</v>
      </c>
      <c r="Q16" s="12"/>
      <c r="R16" s="12"/>
    </row>
    <row r="17" ht="42" customHeight="1" spans="1:18">
      <c r="A17" s="15">
        <v>4</v>
      </c>
      <c r="B17" s="12" t="s">
        <v>224</v>
      </c>
      <c r="C17" s="12" t="s">
        <v>30</v>
      </c>
      <c r="D17" s="14" t="str">
        <f t="shared" si="0"/>
        <v>男</v>
      </c>
      <c r="E17" s="14" t="s">
        <v>225</v>
      </c>
      <c r="F17" s="12" t="s">
        <v>141</v>
      </c>
      <c r="G17" s="12" t="s">
        <v>181</v>
      </c>
      <c r="H17" s="12">
        <v>7</v>
      </c>
      <c r="I17" s="12">
        <v>5</v>
      </c>
      <c r="J17" s="12" t="s">
        <v>182</v>
      </c>
      <c r="K17" s="12">
        <v>2.68</v>
      </c>
      <c r="L17" s="12">
        <v>0.79</v>
      </c>
      <c r="M17" s="12">
        <v>0.27</v>
      </c>
      <c r="N17" s="12" t="s">
        <v>226</v>
      </c>
      <c r="O17" s="12" t="s">
        <v>36</v>
      </c>
      <c r="P17" s="16" t="s">
        <v>37</v>
      </c>
      <c r="Q17" s="12"/>
      <c r="R17" s="12"/>
    </row>
    <row r="18" ht="42" customHeight="1" spans="1:18">
      <c r="A18" s="15"/>
      <c r="B18" s="12" t="s">
        <v>227</v>
      </c>
      <c r="C18" s="12" t="s">
        <v>44</v>
      </c>
      <c r="D18" s="14" t="str">
        <f t="shared" si="0"/>
        <v>女</v>
      </c>
      <c r="E18" s="14" t="s">
        <v>228</v>
      </c>
      <c r="F18" s="12" t="s">
        <v>229</v>
      </c>
      <c r="G18" s="12" t="s">
        <v>181</v>
      </c>
      <c r="H18" s="12">
        <v>7</v>
      </c>
      <c r="I18" s="12">
        <v>5</v>
      </c>
      <c r="J18" s="12" t="s">
        <v>182</v>
      </c>
      <c r="K18" s="12">
        <v>2.68</v>
      </c>
      <c r="L18" s="12">
        <v>0.79</v>
      </c>
      <c r="M18" s="12">
        <v>0.27</v>
      </c>
      <c r="N18" s="12" t="s">
        <v>230</v>
      </c>
      <c r="O18" s="12" t="s">
        <v>36</v>
      </c>
      <c r="P18" s="16" t="s">
        <v>37</v>
      </c>
      <c r="Q18" s="12"/>
      <c r="R18" s="12"/>
    </row>
    <row r="19" ht="42" customHeight="1" spans="1:18">
      <c r="A19" s="15"/>
      <c r="B19" s="12" t="s">
        <v>231</v>
      </c>
      <c r="C19" s="12" t="s">
        <v>39</v>
      </c>
      <c r="D19" s="14" t="str">
        <f t="shared" si="0"/>
        <v>女</v>
      </c>
      <c r="E19" s="14" t="s">
        <v>232</v>
      </c>
      <c r="F19" s="12" t="s">
        <v>233</v>
      </c>
      <c r="G19" s="12" t="s">
        <v>181</v>
      </c>
      <c r="H19" s="12">
        <v>7</v>
      </c>
      <c r="I19" s="12">
        <v>5</v>
      </c>
      <c r="J19" s="12" t="s">
        <v>182</v>
      </c>
      <c r="K19" s="12">
        <v>2.68</v>
      </c>
      <c r="L19" s="12">
        <v>0.79</v>
      </c>
      <c r="M19" s="12">
        <v>0.27</v>
      </c>
      <c r="N19" s="12" t="s">
        <v>230</v>
      </c>
      <c r="O19" s="12" t="s">
        <v>36</v>
      </c>
      <c r="P19" s="16" t="s">
        <v>37</v>
      </c>
      <c r="Q19" s="12"/>
      <c r="R19" s="12"/>
    </row>
    <row r="20" ht="42" customHeight="1" spans="1:18">
      <c r="A20" s="15"/>
      <c r="B20" s="12" t="s">
        <v>234</v>
      </c>
      <c r="C20" s="12" t="s">
        <v>61</v>
      </c>
      <c r="D20" s="14" t="str">
        <f t="shared" si="0"/>
        <v>男</v>
      </c>
      <c r="E20" s="14" t="s">
        <v>235</v>
      </c>
      <c r="F20" s="12" t="s">
        <v>236</v>
      </c>
      <c r="G20" s="12" t="s">
        <v>181</v>
      </c>
      <c r="H20" s="12">
        <v>7</v>
      </c>
      <c r="I20" s="12">
        <v>5</v>
      </c>
      <c r="J20" s="12" t="s">
        <v>182</v>
      </c>
      <c r="K20" s="12">
        <v>2.68</v>
      </c>
      <c r="L20" s="12">
        <v>0.79</v>
      </c>
      <c r="M20" s="12">
        <v>0.27</v>
      </c>
      <c r="N20" s="12" t="s">
        <v>230</v>
      </c>
      <c r="O20" s="12" t="s">
        <v>36</v>
      </c>
      <c r="P20" s="16" t="s">
        <v>37</v>
      </c>
      <c r="Q20" s="12"/>
      <c r="R20" s="12"/>
    </row>
    <row r="21" ht="42" customHeight="1" spans="1:18">
      <c r="A21" s="14"/>
      <c r="B21" s="12" t="s">
        <v>237</v>
      </c>
      <c r="C21" s="12" t="s">
        <v>66</v>
      </c>
      <c r="D21" s="14" t="str">
        <f t="shared" si="0"/>
        <v>女</v>
      </c>
      <c r="E21" s="14" t="s">
        <v>238</v>
      </c>
      <c r="F21" s="12" t="s">
        <v>239</v>
      </c>
      <c r="G21" s="12" t="s">
        <v>181</v>
      </c>
      <c r="H21" s="12">
        <v>7</v>
      </c>
      <c r="I21" s="12">
        <v>5</v>
      </c>
      <c r="J21" s="12" t="s">
        <v>182</v>
      </c>
      <c r="K21" s="12">
        <v>2.68</v>
      </c>
      <c r="L21" s="12">
        <v>0.79</v>
      </c>
      <c r="M21" s="12">
        <v>0.27</v>
      </c>
      <c r="N21" s="12" t="s">
        <v>230</v>
      </c>
      <c r="O21" s="12" t="s">
        <v>36</v>
      </c>
      <c r="P21" s="16" t="s">
        <v>37</v>
      </c>
      <c r="Q21" s="12"/>
      <c r="R21" s="12"/>
    </row>
    <row r="22" ht="42" customHeight="1" spans="1:18">
      <c r="A22" s="15">
        <v>5</v>
      </c>
      <c r="B22" s="12" t="s">
        <v>240</v>
      </c>
      <c r="C22" s="12" t="s">
        <v>30</v>
      </c>
      <c r="D22" s="14" t="str">
        <f t="shared" si="0"/>
        <v>男</v>
      </c>
      <c r="E22" s="14" t="s">
        <v>241</v>
      </c>
      <c r="F22" s="12" t="s">
        <v>163</v>
      </c>
      <c r="G22" s="12" t="s">
        <v>181</v>
      </c>
      <c r="H22" s="12">
        <v>6</v>
      </c>
      <c r="I22" s="12">
        <v>5</v>
      </c>
      <c r="J22" s="12" t="s">
        <v>182</v>
      </c>
      <c r="K22" s="12">
        <v>1.89</v>
      </c>
      <c r="L22" s="12">
        <v>1.03</v>
      </c>
      <c r="M22" s="12">
        <v>0.143</v>
      </c>
      <c r="N22" s="12" t="s">
        <v>242</v>
      </c>
      <c r="O22" s="12" t="s">
        <v>36</v>
      </c>
      <c r="P22" s="16" t="s">
        <v>37</v>
      </c>
      <c r="Q22" s="12"/>
      <c r="R22" s="12"/>
    </row>
    <row r="23" ht="42" customHeight="1" spans="1:18">
      <c r="A23" s="15"/>
      <c r="B23" s="12" t="s">
        <v>243</v>
      </c>
      <c r="C23" s="12" t="s">
        <v>39</v>
      </c>
      <c r="D23" s="14" t="str">
        <f t="shared" si="0"/>
        <v>女</v>
      </c>
      <c r="E23" s="14" t="s">
        <v>40</v>
      </c>
      <c r="F23" s="12" t="s">
        <v>244</v>
      </c>
      <c r="G23" s="12" t="s">
        <v>181</v>
      </c>
      <c r="H23" s="12">
        <v>6</v>
      </c>
      <c r="I23" s="12">
        <v>5</v>
      </c>
      <c r="J23" s="12" t="s">
        <v>182</v>
      </c>
      <c r="K23" s="12">
        <v>1.89</v>
      </c>
      <c r="L23" s="12">
        <v>1.03</v>
      </c>
      <c r="M23" s="12">
        <v>0.143</v>
      </c>
      <c r="N23" s="12" t="s">
        <v>242</v>
      </c>
      <c r="O23" s="12" t="s">
        <v>36</v>
      </c>
      <c r="P23" s="16" t="s">
        <v>37</v>
      </c>
      <c r="Q23" s="12"/>
      <c r="R23" s="12"/>
    </row>
    <row r="24" ht="42" customHeight="1" spans="1:18">
      <c r="A24" s="15"/>
      <c r="B24" s="12" t="s">
        <v>245</v>
      </c>
      <c r="C24" s="12" t="s">
        <v>61</v>
      </c>
      <c r="D24" s="14" t="str">
        <f t="shared" si="0"/>
        <v>男</v>
      </c>
      <c r="E24" s="14" t="s">
        <v>246</v>
      </c>
      <c r="F24" s="12" t="s">
        <v>247</v>
      </c>
      <c r="G24" s="12" t="s">
        <v>181</v>
      </c>
      <c r="H24" s="12">
        <v>6</v>
      </c>
      <c r="I24" s="12">
        <v>5</v>
      </c>
      <c r="J24" s="12" t="s">
        <v>182</v>
      </c>
      <c r="K24" s="12">
        <v>1.89</v>
      </c>
      <c r="L24" s="12">
        <v>1.03</v>
      </c>
      <c r="M24" s="12">
        <v>0.143</v>
      </c>
      <c r="N24" s="12" t="s">
        <v>242</v>
      </c>
      <c r="O24" s="12" t="s">
        <v>36</v>
      </c>
      <c r="P24" s="16" t="s">
        <v>37</v>
      </c>
      <c r="Q24" s="12"/>
      <c r="R24" s="12"/>
    </row>
    <row r="25" ht="42" customHeight="1" spans="1:18">
      <c r="A25" s="15"/>
      <c r="B25" s="12" t="s">
        <v>248</v>
      </c>
      <c r="C25" s="12" t="s">
        <v>61</v>
      </c>
      <c r="D25" s="14" t="str">
        <f t="shared" si="0"/>
        <v>男</v>
      </c>
      <c r="E25" s="14" t="s">
        <v>136</v>
      </c>
      <c r="F25" s="12" t="s">
        <v>249</v>
      </c>
      <c r="G25" s="12" t="s">
        <v>181</v>
      </c>
      <c r="H25" s="12">
        <v>6</v>
      </c>
      <c r="I25" s="12">
        <v>5</v>
      </c>
      <c r="J25" s="12" t="s">
        <v>182</v>
      </c>
      <c r="K25" s="12">
        <v>1.89</v>
      </c>
      <c r="L25" s="12">
        <v>1.03</v>
      </c>
      <c r="M25" s="12">
        <v>0.143</v>
      </c>
      <c r="N25" s="12" t="s">
        <v>242</v>
      </c>
      <c r="O25" s="12" t="s">
        <v>36</v>
      </c>
      <c r="P25" s="16" t="s">
        <v>37</v>
      </c>
      <c r="Q25" s="12"/>
      <c r="R25" s="12"/>
    </row>
    <row r="26" ht="42" customHeight="1" spans="1:18">
      <c r="A26" s="14"/>
      <c r="B26" s="12" t="s">
        <v>250</v>
      </c>
      <c r="C26" s="12" t="s">
        <v>66</v>
      </c>
      <c r="D26" s="14" t="str">
        <f t="shared" si="0"/>
        <v>女</v>
      </c>
      <c r="E26" s="14" t="s">
        <v>251</v>
      </c>
      <c r="F26" s="12" t="s">
        <v>252</v>
      </c>
      <c r="G26" s="12" t="s">
        <v>181</v>
      </c>
      <c r="H26" s="12">
        <v>6</v>
      </c>
      <c r="I26" s="12">
        <v>5</v>
      </c>
      <c r="J26" s="12" t="s">
        <v>182</v>
      </c>
      <c r="K26" s="12">
        <v>1.89</v>
      </c>
      <c r="L26" s="12">
        <v>1.03</v>
      </c>
      <c r="M26" s="12">
        <v>0.143</v>
      </c>
      <c r="N26" s="12" t="s">
        <v>242</v>
      </c>
      <c r="O26" s="12" t="s">
        <v>36</v>
      </c>
      <c r="P26" s="16" t="s">
        <v>37</v>
      </c>
      <c r="Q26" s="12"/>
      <c r="R26" s="12"/>
    </row>
    <row r="27" s="3" customFormat="1" ht="70" customHeight="1" spans="1:18">
      <c r="A27" s="12">
        <v>6</v>
      </c>
      <c r="B27" s="12" t="s">
        <v>253</v>
      </c>
      <c r="C27" s="12" t="s">
        <v>30</v>
      </c>
      <c r="D27" s="12" t="str">
        <f t="shared" si="0"/>
        <v>男</v>
      </c>
      <c r="E27" s="14" t="s">
        <v>254</v>
      </c>
      <c r="F27" s="12" t="s">
        <v>255</v>
      </c>
      <c r="G27" s="12" t="s">
        <v>181</v>
      </c>
      <c r="H27" s="12">
        <v>7</v>
      </c>
      <c r="I27" s="12">
        <v>5</v>
      </c>
      <c r="J27" s="12" t="s">
        <v>256</v>
      </c>
      <c r="K27" s="12">
        <v>2.52</v>
      </c>
      <c r="L27" s="12">
        <v>1.19</v>
      </c>
      <c r="M27" s="12">
        <v>0.19</v>
      </c>
      <c r="N27" s="12" t="s">
        <v>257</v>
      </c>
      <c r="O27" s="12" t="s">
        <v>36</v>
      </c>
      <c r="P27" s="16" t="s">
        <v>37</v>
      </c>
      <c r="Q27" s="12"/>
      <c r="R27" s="12"/>
    </row>
    <row r="28" s="3" customFormat="1" ht="70" customHeight="1" spans="1:18">
      <c r="A28" s="12"/>
      <c r="B28" s="12" t="s">
        <v>258</v>
      </c>
      <c r="C28" s="12" t="s">
        <v>39</v>
      </c>
      <c r="D28" s="12" t="str">
        <f t="shared" si="0"/>
        <v>女</v>
      </c>
      <c r="E28" s="14" t="s">
        <v>259</v>
      </c>
      <c r="F28" s="12" t="s">
        <v>260</v>
      </c>
      <c r="G28" s="12" t="s">
        <v>181</v>
      </c>
      <c r="H28" s="12">
        <v>7</v>
      </c>
      <c r="I28" s="12">
        <v>5</v>
      </c>
      <c r="J28" s="12" t="s">
        <v>256</v>
      </c>
      <c r="K28" s="12">
        <v>2.52</v>
      </c>
      <c r="L28" s="12">
        <v>1.19</v>
      </c>
      <c r="M28" s="12">
        <v>0.19</v>
      </c>
      <c r="N28" s="12" t="s">
        <v>257</v>
      </c>
      <c r="O28" s="12" t="s">
        <v>36</v>
      </c>
      <c r="P28" s="16"/>
      <c r="Q28" s="16" t="s">
        <v>48</v>
      </c>
      <c r="R28" s="12"/>
    </row>
    <row r="29" s="3" customFormat="1" ht="70" customHeight="1" spans="1:18">
      <c r="A29" s="12"/>
      <c r="B29" s="12" t="s">
        <v>261</v>
      </c>
      <c r="C29" s="12" t="s">
        <v>211</v>
      </c>
      <c r="D29" s="12" t="str">
        <f t="shared" si="0"/>
        <v>女</v>
      </c>
      <c r="E29" s="14" t="s">
        <v>262</v>
      </c>
      <c r="F29" s="12" t="s">
        <v>209</v>
      </c>
      <c r="G29" s="12" t="s">
        <v>181</v>
      </c>
      <c r="H29" s="12">
        <v>7</v>
      </c>
      <c r="I29" s="12">
        <v>5</v>
      </c>
      <c r="J29" s="12" t="s">
        <v>256</v>
      </c>
      <c r="K29" s="12">
        <v>2.52</v>
      </c>
      <c r="L29" s="12">
        <v>1.19</v>
      </c>
      <c r="M29" s="12">
        <v>0.19</v>
      </c>
      <c r="N29" s="12" t="s">
        <v>257</v>
      </c>
      <c r="O29" s="12" t="s">
        <v>36</v>
      </c>
      <c r="P29" s="16" t="s">
        <v>37</v>
      </c>
      <c r="Q29" s="12"/>
      <c r="R29" s="12"/>
    </row>
    <row r="30" s="3" customFormat="1" ht="70" customHeight="1" spans="1:18">
      <c r="A30" s="12"/>
      <c r="B30" s="12" t="s">
        <v>263</v>
      </c>
      <c r="C30" s="12" t="s">
        <v>207</v>
      </c>
      <c r="D30" s="12" t="str">
        <f t="shared" si="0"/>
        <v>女</v>
      </c>
      <c r="E30" s="14" t="s">
        <v>264</v>
      </c>
      <c r="F30" s="12" t="s">
        <v>265</v>
      </c>
      <c r="G30" s="12" t="s">
        <v>181</v>
      </c>
      <c r="H30" s="12">
        <v>7</v>
      </c>
      <c r="I30" s="12">
        <v>5</v>
      </c>
      <c r="J30" s="12" t="s">
        <v>256</v>
      </c>
      <c r="K30" s="12">
        <v>2.52</v>
      </c>
      <c r="L30" s="12">
        <v>1.19</v>
      </c>
      <c r="M30" s="12">
        <v>0.19</v>
      </c>
      <c r="N30" s="12" t="s">
        <v>257</v>
      </c>
      <c r="O30" s="12" t="s">
        <v>36</v>
      </c>
      <c r="P30" s="16" t="s">
        <v>37</v>
      </c>
      <c r="Q30" s="12"/>
      <c r="R30" s="12"/>
    </row>
    <row r="31" s="3" customFormat="1" ht="70" customHeight="1" spans="1:18">
      <c r="A31" s="12"/>
      <c r="B31" s="12" t="s">
        <v>266</v>
      </c>
      <c r="C31" s="12" t="s">
        <v>204</v>
      </c>
      <c r="D31" s="12" t="str">
        <f t="shared" si="0"/>
        <v>男</v>
      </c>
      <c r="E31" s="14" t="s">
        <v>267</v>
      </c>
      <c r="F31" s="12" t="s">
        <v>98</v>
      </c>
      <c r="G31" s="12" t="s">
        <v>181</v>
      </c>
      <c r="H31" s="12">
        <v>7</v>
      </c>
      <c r="I31" s="12">
        <v>5</v>
      </c>
      <c r="J31" s="12" t="s">
        <v>256</v>
      </c>
      <c r="K31" s="12">
        <v>2.52</v>
      </c>
      <c r="L31" s="12">
        <v>1.19</v>
      </c>
      <c r="M31" s="12">
        <v>0.19</v>
      </c>
      <c r="N31" s="12" t="s">
        <v>257</v>
      </c>
      <c r="O31" s="12" t="s">
        <v>36</v>
      </c>
      <c r="P31" s="16" t="s">
        <v>37</v>
      </c>
      <c r="Q31" s="12"/>
      <c r="R31" s="16" t="s">
        <v>268</v>
      </c>
    </row>
    <row r="32" s="2" customFormat="1" ht="48" customHeight="1" spans="1:16">
      <c r="A32" s="10" t="s">
        <v>73</v>
      </c>
      <c r="B32" s="10"/>
      <c r="C32" s="10"/>
      <c r="D32" s="10"/>
      <c r="E32" s="10"/>
      <c r="H32" s="10" t="s">
        <v>74</v>
      </c>
      <c r="I32" s="10"/>
      <c r="J32" s="10"/>
      <c r="K32" s="10"/>
      <c r="N32" s="10" t="s">
        <v>75</v>
      </c>
      <c r="O32" s="10"/>
      <c r="P32" s="10"/>
    </row>
    <row r="33" s="2" customFormat="1" ht="38" customHeight="1" spans="1:16">
      <c r="A33" s="10" t="s">
        <v>76</v>
      </c>
      <c r="B33" s="10"/>
      <c r="C33" s="10"/>
      <c r="D33" s="10"/>
      <c r="E33" s="10"/>
      <c r="H33" s="10" t="s">
        <v>76</v>
      </c>
      <c r="I33" s="10"/>
      <c r="J33" s="10"/>
      <c r="K33" s="10"/>
      <c r="N33" s="10" t="s">
        <v>77</v>
      </c>
      <c r="O33" s="10"/>
      <c r="P33" s="10"/>
    </row>
    <row r="34" s="2" customFormat="1"/>
  </sheetData>
  <mergeCells count="13">
    <mergeCell ref="A1:R1"/>
    <mergeCell ref="A32:E32"/>
    <mergeCell ref="H32:K32"/>
    <mergeCell ref="N32:P32"/>
    <mergeCell ref="A33:E33"/>
    <mergeCell ref="H33:K33"/>
    <mergeCell ref="N33:P33"/>
    <mergeCell ref="A3:A8"/>
    <mergeCell ref="A9:A13"/>
    <mergeCell ref="A14:A16"/>
    <mergeCell ref="A17:A21"/>
    <mergeCell ref="A22:A26"/>
    <mergeCell ref="A27:A31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view="pageBreakPreview" zoomScaleNormal="100" workbookViewId="0">
      <selection activeCell="G8" sqref="G8"/>
    </sheetView>
  </sheetViews>
  <sheetFormatPr defaultColWidth="9" defaultRowHeight="13.5"/>
  <cols>
    <col min="1" max="1" width="4.25" style="3" customWidth="1"/>
    <col min="2" max="2" width="7.75" style="3" customWidth="1"/>
    <col min="3" max="3" width="5.5" style="3" customWidth="1"/>
    <col min="4" max="4" width="5.25" style="3" customWidth="1"/>
    <col min="5" max="5" width="9" style="3"/>
    <col min="6" max="6" width="17.5" style="3" customWidth="1"/>
    <col min="7" max="7" width="13.75" style="3" customWidth="1"/>
    <col min="8" max="8" width="7.50833333333333" style="3" customWidth="1"/>
    <col min="9" max="9" width="9.05833333333333" style="3" customWidth="1"/>
    <col min="10" max="10" width="21.625" style="3" customWidth="1"/>
    <col min="11" max="11" width="7.5" style="3" customWidth="1"/>
    <col min="12" max="12" width="7.25" style="3" customWidth="1"/>
    <col min="13" max="13" width="8.5" style="3" customWidth="1"/>
    <col min="14" max="14" width="12.5" style="3" customWidth="1"/>
    <col min="15" max="15" width="11.75" style="11" customWidth="1"/>
    <col min="16" max="16" width="7.96666666666667" style="3" customWidth="1"/>
    <col min="17" max="17" width="8.11666666666667" style="3" customWidth="1"/>
    <col min="18" max="18" width="11.375" style="3" customWidth="1"/>
    <col min="19" max="16384" width="9" style="3"/>
  </cols>
  <sheetData>
    <row r="1" ht="37" customHeight="1" spans="1:18">
      <c r="A1" s="4" t="s">
        <v>269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69" customHeight="1" spans="1:18">
      <c r="A2" s="5" t="s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24</v>
      </c>
      <c r="O2" s="5" t="s">
        <v>25</v>
      </c>
      <c r="P2" s="5" t="s">
        <v>26</v>
      </c>
      <c r="Q2" s="6" t="s">
        <v>27</v>
      </c>
      <c r="R2" s="6" t="s">
        <v>28</v>
      </c>
    </row>
    <row r="3" ht="48" customHeight="1" spans="1:18">
      <c r="A3" s="6">
        <v>1</v>
      </c>
      <c r="B3" s="6" t="s">
        <v>270</v>
      </c>
      <c r="C3" s="6" t="s">
        <v>30</v>
      </c>
      <c r="D3" s="6" t="str">
        <f>IF(MOD(MID(F3,17,1),2)=1,"男","女")</f>
        <v>男</v>
      </c>
      <c r="E3" s="6" t="s">
        <v>271</v>
      </c>
      <c r="F3" s="6" t="s">
        <v>272</v>
      </c>
      <c r="G3" s="6" t="s">
        <v>273</v>
      </c>
      <c r="H3" s="6">
        <v>6</v>
      </c>
      <c r="I3" s="6">
        <v>4</v>
      </c>
      <c r="J3" s="6" t="s">
        <v>274</v>
      </c>
      <c r="K3" s="6">
        <v>2.37</v>
      </c>
      <c r="L3" s="6">
        <v>0.85</v>
      </c>
      <c r="M3" s="6">
        <v>0.25</v>
      </c>
      <c r="N3" s="6" t="s">
        <v>275</v>
      </c>
      <c r="O3" s="6" t="s">
        <v>276</v>
      </c>
      <c r="P3" s="6" t="s">
        <v>37</v>
      </c>
      <c r="Q3" s="6"/>
      <c r="R3" s="6"/>
    </row>
    <row r="4" ht="48" customHeight="1" spans="1:18">
      <c r="A4" s="6"/>
      <c r="B4" s="6" t="s">
        <v>277</v>
      </c>
      <c r="C4" s="6" t="s">
        <v>61</v>
      </c>
      <c r="D4" s="6" t="str">
        <f t="shared" ref="D4:D10" si="0">IF(MOD(MID(F4,17,1),2)=1,"男","女")</f>
        <v>男</v>
      </c>
      <c r="E4" s="6" t="s">
        <v>278</v>
      </c>
      <c r="F4" s="6" t="s">
        <v>279</v>
      </c>
      <c r="G4" s="6" t="s">
        <v>273</v>
      </c>
      <c r="H4" s="6">
        <v>6</v>
      </c>
      <c r="I4" s="6">
        <v>4</v>
      </c>
      <c r="J4" s="6" t="s">
        <v>274</v>
      </c>
      <c r="K4" s="6">
        <v>2.37</v>
      </c>
      <c r="L4" s="6">
        <v>0.85</v>
      </c>
      <c r="M4" s="6">
        <v>0.25</v>
      </c>
      <c r="N4" s="6" t="s">
        <v>275</v>
      </c>
      <c r="O4" s="6" t="s">
        <v>276</v>
      </c>
      <c r="P4" s="6"/>
      <c r="Q4" s="6" t="s">
        <v>48</v>
      </c>
      <c r="R4" s="6"/>
    </row>
    <row r="5" ht="48" customHeight="1" spans="1:18">
      <c r="A5" s="6"/>
      <c r="B5" s="6" t="s">
        <v>280</v>
      </c>
      <c r="C5" s="6" t="s">
        <v>66</v>
      </c>
      <c r="D5" s="6" t="str">
        <f t="shared" si="0"/>
        <v>女</v>
      </c>
      <c r="E5" s="6" t="s">
        <v>281</v>
      </c>
      <c r="F5" s="6" t="s">
        <v>121</v>
      </c>
      <c r="G5" s="6" t="s">
        <v>273</v>
      </c>
      <c r="H5" s="6">
        <v>6</v>
      </c>
      <c r="I5" s="6">
        <v>4</v>
      </c>
      <c r="J5" s="6" t="s">
        <v>274</v>
      </c>
      <c r="K5" s="6">
        <v>2.37</v>
      </c>
      <c r="L5" s="6">
        <v>0.85</v>
      </c>
      <c r="M5" s="6">
        <v>0.25</v>
      </c>
      <c r="N5" s="6" t="s">
        <v>275</v>
      </c>
      <c r="O5" s="6" t="s">
        <v>276</v>
      </c>
      <c r="P5" s="6" t="s">
        <v>37</v>
      </c>
      <c r="Q5" s="6"/>
      <c r="R5" s="6"/>
    </row>
    <row r="6" ht="48" customHeight="1" spans="1:18">
      <c r="A6" s="6"/>
      <c r="B6" s="6" t="s">
        <v>282</v>
      </c>
      <c r="C6" s="6" t="s">
        <v>44</v>
      </c>
      <c r="D6" s="6" t="str">
        <f t="shared" si="0"/>
        <v>女</v>
      </c>
      <c r="E6" s="6" t="s">
        <v>283</v>
      </c>
      <c r="F6" s="6" t="s">
        <v>284</v>
      </c>
      <c r="G6" s="6" t="s">
        <v>273</v>
      </c>
      <c r="H6" s="6">
        <v>6</v>
      </c>
      <c r="I6" s="6">
        <v>4</v>
      </c>
      <c r="J6" s="6" t="s">
        <v>274</v>
      </c>
      <c r="K6" s="6">
        <v>2.37</v>
      </c>
      <c r="L6" s="6">
        <v>0.85</v>
      </c>
      <c r="M6" s="6">
        <v>0.25</v>
      </c>
      <c r="N6" s="6" t="s">
        <v>275</v>
      </c>
      <c r="O6" s="6" t="s">
        <v>276</v>
      </c>
      <c r="P6" s="6"/>
      <c r="Q6" s="6" t="s">
        <v>48</v>
      </c>
      <c r="R6" s="6"/>
    </row>
    <row r="7" ht="57" customHeight="1" spans="1:18">
      <c r="A7" s="7">
        <v>2</v>
      </c>
      <c r="B7" s="6" t="s">
        <v>285</v>
      </c>
      <c r="C7" s="6" t="s">
        <v>30</v>
      </c>
      <c r="D7" s="6" t="str">
        <f t="shared" si="0"/>
        <v>男</v>
      </c>
      <c r="E7" s="6" t="s">
        <v>57</v>
      </c>
      <c r="F7" s="6" t="s">
        <v>255</v>
      </c>
      <c r="G7" s="6" t="s">
        <v>273</v>
      </c>
      <c r="H7" s="6">
        <v>7</v>
      </c>
      <c r="I7" s="6">
        <v>4</v>
      </c>
      <c r="J7" s="6" t="s">
        <v>286</v>
      </c>
      <c r="K7" s="6">
        <v>2.763</v>
      </c>
      <c r="L7" s="6">
        <v>2.2</v>
      </c>
      <c r="M7" s="6">
        <v>0.08</v>
      </c>
      <c r="N7" s="6" t="s">
        <v>287</v>
      </c>
      <c r="O7" s="6" t="s">
        <v>276</v>
      </c>
      <c r="P7" s="6" t="s">
        <v>37</v>
      </c>
      <c r="Q7" s="6"/>
      <c r="R7" s="6"/>
    </row>
    <row r="8" ht="57" customHeight="1" spans="1:18">
      <c r="A8" s="8"/>
      <c r="B8" s="6" t="s">
        <v>288</v>
      </c>
      <c r="C8" s="6" t="s">
        <v>39</v>
      </c>
      <c r="D8" s="6" t="str">
        <f t="shared" si="0"/>
        <v>女</v>
      </c>
      <c r="E8" s="6" t="s">
        <v>289</v>
      </c>
      <c r="F8" s="6" t="s">
        <v>290</v>
      </c>
      <c r="G8" s="6" t="s">
        <v>273</v>
      </c>
      <c r="H8" s="6">
        <v>7</v>
      </c>
      <c r="I8" s="6">
        <v>4</v>
      </c>
      <c r="J8" s="6" t="s">
        <v>286</v>
      </c>
      <c r="K8" s="6">
        <v>2.763</v>
      </c>
      <c r="L8" s="6">
        <v>2.2</v>
      </c>
      <c r="M8" s="6">
        <v>0.08</v>
      </c>
      <c r="N8" s="6" t="s">
        <v>287</v>
      </c>
      <c r="O8" s="6" t="s">
        <v>276</v>
      </c>
      <c r="P8" s="6" t="s">
        <v>37</v>
      </c>
      <c r="Q8" s="6"/>
      <c r="R8" s="6"/>
    </row>
    <row r="9" ht="57" customHeight="1" spans="1:18">
      <c r="A9" s="8"/>
      <c r="B9" s="6" t="s">
        <v>291</v>
      </c>
      <c r="C9" s="6" t="s">
        <v>44</v>
      </c>
      <c r="D9" s="6" t="str">
        <f t="shared" si="0"/>
        <v>女</v>
      </c>
      <c r="E9" s="6" t="s">
        <v>67</v>
      </c>
      <c r="F9" s="6" t="s">
        <v>121</v>
      </c>
      <c r="G9" s="6" t="s">
        <v>273</v>
      </c>
      <c r="H9" s="6">
        <v>7</v>
      </c>
      <c r="I9" s="6">
        <v>4</v>
      </c>
      <c r="J9" s="6" t="s">
        <v>286</v>
      </c>
      <c r="K9" s="6">
        <v>2.763</v>
      </c>
      <c r="L9" s="6">
        <v>2.2</v>
      </c>
      <c r="M9" s="6">
        <v>0.08</v>
      </c>
      <c r="N9" s="6" t="s">
        <v>287</v>
      </c>
      <c r="O9" s="6" t="s">
        <v>276</v>
      </c>
      <c r="P9" s="6"/>
      <c r="Q9" s="6" t="s">
        <v>48</v>
      </c>
      <c r="R9" s="6"/>
    </row>
    <row r="10" ht="57" customHeight="1" spans="1:18">
      <c r="A10" s="9"/>
      <c r="B10" s="6" t="s">
        <v>292</v>
      </c>
      <c r="C10" s="6" t="s">
        <v>44</v>
      </c>
      <c r="D10" s="6" t="str">
        <f t="shared" si="0"/>
        <v>女</v>
      </c>
      <c r="E10" s="6" t="s">
        <v>293</v>
      </c>
      <c r="F10" s="6" t="s">
        <v>294</v>
      </c>
      <c r="G10" s="6" t="s">
        <v>273</v>
      </c>
      <c r="H10" s="6">
        <v>7</v>
      </c>
      <c r="I10" s="6">
        <v>4</v>
      </c>
      <c r="J10" s="6" t="s">
        <v>286</v>
      </c>
      <c r="K10" s="6">
        <v>2.763</v>
      </c>
      <c r="L10" s="6">
        <v>2.2</v>
      </c>
      <c r="M10" s="6">
        <v>0.08</v>
      </c>
      <c r="N10" s="6" t="s">
        <v>287</v>
      </c>
      <c r="O10" s="6" t="s">
        <v>276</v>
      </c>
      <c r="P10" s="6" t="s">
        <v>37</v>
      </c>
      <c r="Q10" s="6"/>
      <c r="R10" s="6"/>
    </row>
    <row r="11" s="2" customFormat="1" ht="48" customHeight="1" spans="1:16">
      <c r="A11" s="10" t="s">
        <v>73</v>
      </c>
      <c r="B11" s="10"/>
      <c r="C11" s="10"/>
      <c r="D11" s="10"/>
      <c r="E11" s="10"/>
      <c r="H11" s="10" t="s">
        <v>74</v>
      </c>
      <c r="I11" s="10"/>
      <c r="J11" s="10"/>
      <c r="K11" s="10"/>
      <c r="N11" s="10" t="s">
        <v>75</v>
      </c>
      <c r="O11" s="10"/>
      <c r="P11" s="10"/>
    </row>
    <row r="12" s="2" customFormat="1" ht="38" customHeight="1" spans="1:16">
      <c r="A12" s="10" t="s">
        <v>76</v>
      </c>
      <c r="B12" s="10"/>
      <c r="C12" s="10"/>
      <c r="D12" s="10"/>
      <c r="E12" s="10"/>
      <c r="H12" s="10" t="s">
        <v>76</v>
      </c>
      <c r="I12" s="10"/>
      <c r="J12" s="10"/>
      <c r="K12" s="10"/>
      <c r="N12" s="10" t="s">
        <v>77</v>
      </c>
      <c r="O12" s="10"/>
      <c r="P12" s="10"/>
    </row>
    <row r="13" s="2" customFormat="1" spans="15:15">
      <c r="O13" s="10"/>
    </row>
  </sheetData>
  <mergeCells count="9">
    <mergeCell ref="A1:R1"/>
    <mergeCell ref="A11:E11"/>
    <mergeCell ref="H11:K11"/>
    <mergeCell ref="N11:P11"/>
    <mergeCell ref="A12:E12"/>
    <mergeCell ref="H12:K12"/>
    <mergeCell ref="N12:P12"/>
    <mergeCell ref="A3:A6"/>
    <mergeCell ref="A7:A10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view="pageBreakPreview" zoomScale="115" zoomScaleNormal="100" workbookViewId="0">
      <selection activeCell="K14" sqref="K14"/>
    </sheetView>
  </sheetViews>
  <sheetFormatPr defaultColWidth="9" defaultRowHeight="13.5" outlineLevelRow="7"/>
  <cols>
    <col min="1" max="1" width="4.25" style="3" customWidth="1"/>
    <col min="2" max="2" width="7.5" style="3" customWidth="1"/>
    <col min="3" max="3" width="5.625" style="3" customWidth="1"/>
    <col min="4" max="4" width="5.25" style="3" customWidth="1"/>
    <col min="5" max="5" width="9" style="3"/>
    <col min="6" max="6" width="19.625" style="3" customWidth="1"/>
    <col min="7" max="7" width="14.125" style="3" customWidth="1"/>
    <col min="8" max="8" width="6.25" style="3" customWidth="1"/>
    <col min="9" max="9" width="8.375" style="3" customWidth="1"/>
    <col min="10" max="10" width="22.375" style="3" customWidth="1"/>
    <col min="11" max="11" width="8" style="3" customWidth="1"/>
    <col min="12" max="12" width="7.375" style="3" customWidth="1"/>
    <col min="13" max="13" width="7.625" style="3" customWidth="1"/>
    <col min="14" max="14" width="12.5" style="3" customWidth="1"/>
    <col min="15" max="15" width="11.875" style="3" customWidth="1"/>
    <col min="16" max="16" width="7.96666666666667" style="3" customWidth="1"/>
    <col min="17" max="17" width="8.11666666666667" style="3" customWidth="1"/>
    <col min="18" max="18" width="9.375" style="3" customWidth="1"/>
    <col min="19" max="16384" width="9" style="3"/>
  </cols>
  <sheetData>
    <row r="1" ht="53" customHeight="1" spans="1:18">
      <c r="A1" s="4" t="s">
        <v>295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60" customHeight="1" spans="1:18">
      <c r="A2" s="5" t="s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24</v>
      </c>
      <c r="O2" s="5" t="s">
        <v>25</v>
      </c>
      <c r="P2" s="5" t="s">
        <v>26</v>
      </c>
      <c r="Q2" s="5" t="s">
        <v>26</v>
      </c>
      <c r="R2" s="5" t="s">
        <v>28</v>
      </c>
    </row>
    <row r="3" ht="51" customHeight="1" spans="1:18">
      <c r="A3" s="7">
        <v>1</v>
      </c>
      <c r="B3" s="6" t="s">
        <v>296</v>
      </c>
      <c r="C3" s="6" t="s">
        <v>30</v>
      </c>
      <c r="D3" s="6" t="str">
        <f>IF(MOD(MID(F3,17,1),2)=1,"男","女")</f>
        <v>女</v>
      </c>
      <c r="E3" s="6" t="s">
        <v>297</v>
      </c>
      <c r="F3" s="6" t="s">
        <v>298</v>
      </c>
      <c r="G3" s="6" t="s">
        <v>299</v>
      </c>
      <c r="H3" s="6">
        <v>5</v>
      </c>
      <c r="I3" s="6">
        <v>3</v>
      </c>
      <c r="J3" s="6" t="s">
        <v>129</v>
      </c>
      <c r="K3" s="6">
        <v>1.6</v>
      </c>
      <c r="L3" s="6">
        <v>0.7</v>
      </c>
      <c r="M3" s="6">
        <v>0.18</v>
      </c>
      <c r="N3" s="6" t="s">
        <v>300</v>
      </c>
      <c r="O3" s="6" t="s">
        <v>131</v>
      </c>
      <c r="P3" s="6" t="s">
        <v>37</v>
      </c>
      <c r="Q3" s="6"/>
      <c r="R3" s="6"/>
    </row>
    <row r="4" ht="51" customHeight="1" spans="1:18">
      <c r="A4" s="8"/>
      <c r="B4" s="6" t="s">
        <v>301</v>
      </c>
      <c r="C4" s="6" t="s">
        <v>61</v>
      </c>
      <c r="D4" s="6" t="str">
        <f>IF(MOD(MID(F4,17,1),2)=1,"男","女")</f>
        <v>男</v>
      </c>
      <c r="E4" s="6" t="s">
        <v>302</v>
      </c>
      <c r="F4" s="6" t="s">
        <v>303</v>
      </c>
      <c r="G4" s="6" t="s">
        <v>299</v>
      </c>
      <c r="H4" s="6">
        <v>5</v>
      </c>
      <c r="I4" s="6">
        <v>3</v>
      </c>
      <c r="J4" s="6" t="s">
        <v>129</v>
      </c>
      <c r="K4" s="6">
        <v>1.6</v>
      </c>
      <c r="L4" s="6">
        <v>0.7</v>
      </c>
      <c r="M4" s="6">
        <v>0.18</v>
      </c>
      <c r="N4" s="6" t="s">
        <v>304</v>
      </c>
      <c r="O4" s="6" t="s">
        <v>131</v>
      </c>
      <c r="P4" s="6"/>
      <c r="Q4" s="6" t="s">
        <v>48</v>
      </c>
      <c r="R4" s="6"/>
    </row>
    <row r="5" ht="51" customHeight="1" spans="1:18">
      <c r="A5" s="9"/>
      <c r="B5" s="6" t="s">
        <v>305</v>
      </c>
      <c r="C5" s="6" t="s">
        <v>66</v>
      </c>
      <c r="D5" s="6" t="str">
        <f>IF(MOD(MID(F5,17,1),2)=1,"男","女")</f>
        <v>女</v>
      </c>
      <c r="E5" s="6" t="s">
        <v>70</v>
      </c>
      <c r="F5" s="6" t="s">
        <v>306</v>
      </c>
      <c r="G5" s="6" t="s">
        <v>299</v>
      </c>
      <c r="H5" s="6">
        <v>5</v>
      </c>
      <c r="I5" s="6">
        <v>3</v>
      </c>
      <c r="J5" s="6" t="s">
        <v>129</v>
      </c>
      <c r="K5" s="6">
        <v>1.6</v>
      </c>
      <c r="L5" s="6">
        <v>0.7</v>
      </c>
      <c r="M5" s="6">
        <v>0.18</v>
      </c>
      <c r="N5" s="6" t="s">
        <v>304</v>
      </c>
      <c r="O5" s="6" t="s">
        <v>131</v>
      </c>
      <c r="P5" s="6"/>
      <c r="Q5" s="6" t="s">
        <v>48</v>
      </c>
      <c r="R5" s="6"/>
    </row>
    <row r="6" s="2" customFormat="1" ht="48" customHeight="1" spans="1:18">
      <c r="A6" s="10" t="s">
        <v>73</v>
      </c>
      <c r="B6" s="10"/>
      <c r="C6" s="10"/>
      <c r="D6" s="10"/>
      <c r="E6" s="10"/>
      <c r="H6" s="10" t="s">
        <v>74</v>
      </c>
      <c r="I6" s="10"/>
      <c r="J6" s="10"/>
      <c r="K6" s="10"/>
      <c r="N6" s="10" t="s">
        <v>75</v>
      </c>
      <c r="O6" s="10"/>
      <c r="P6" s="10"/>
      <c r="Q6" s="10"/>
      <c r="R6" s="10"/>
    </row>
    <row r="7" s="2" customFormat="1" ht="38" customHeight="1" spans="1:18">
      <c r="A7" s="10" t="s">
        <v>76</v>
      </c>
      <c r="B7" s="10"/>
      <c r="C7" s="10"/>
      <c r="D7" s="10"/>
      <c r="E7" s="10"/>
      <c r="H7" s="10" t="s">
        <v>76</v>
      </c>
      <c r="I7" s="10"/>
      <c r="J7" s="10"/>
      <c r="K7" s="10"/>
      <c r="N7" s="10" t="s">
        <v>77</v>
      </c>
      <c r="O7" s="10"/>
      <c r="P7" s="10"/>
      <c r="Q7" s="10"/>
      <c r="R7" s="10"/>
    </row>
    <row r="8" s="2" customFormat="1"/>
  </sheetData>
  <mergeCells count="8">
    <mergeCell ref="A1:R1"/>
    <mergeCell ref="A6:E6"/>
    <mergeCell ref="H6:K6"/>
    <mergeCell ref="N6:Q6"/>
    <mergeCell ref="A7:E7"/>
    <mergeCell ref="H7:K7"/>
    <mergeCell ref="N7:Q7"/>
    <mergeCell ref="A3:A5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三组</vt:lpstr>
      <vt:lpstr>四组</vt:lpstr>
      <vt:lpstr>十组</vt:lpstr>
      <vt:lpstr>十一组</vt:lpstr>
      <vt:lpstr>十二组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2025-07-22T17:22:00Z</dcterms:created>
  <dcterms:modified xsi:type="dcterms:W3CDTF">2026-02-02T07:27:16Z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E77E34C7E55144E0B51595BA06282A6A_13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</Properties>
</file>