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汇总" sheetId="5" r:id="rId1"/>
    <sheet name="马路边组" sheetId="1" r:id="rId2"/>
    <sheet name="四方井组" sheetId="2" r:id="rId3"/>
    <sheet name="塘湾组" sheetId="3" r:id="rId4"/>
    <sheet name="畅风坳组" sheetId="4" r:id="rId5"/>
  </sheets>
  <definedNames>
    <definedName name="_xlnm._FilterDatabase" localSheetId="1" hidden="1">马路边组!$A$2:$R$38</definedName>
    <definedName name="_xlnm.Print_Titles" localSheetId="1">马路边组!$2:$2</definedName>
    <definedName name="_xlnm.Print_Titles" localSheetId="4">畅风坳组!$2:$2</definedName>
  </definedNames>
  <calcPr calcId="144525"/>
</workbook>
</file>

<file path=xl/sharedStrings.xml><?xml version="1.0" encoding="utf-8"?>
<sst xmlns="http://schemas.openxmlformats.org/spreadsheetml/2006/main" count="622" uniqueCount="261">
  <si>
    <t>畅风坳村失地农民汇总表</t>
  </si>
  <si>
    <t>序号</t>
  </si>
  <si>
    <t>组</t>
  </si>
  <si>
    <t>户数（户）</t>
  </si>
  <si>
    <t>人数（人）</t>
  </si>
  <si>
    <t>马路边组</t>
  </si>
  <si>
    <t>四方井组</t>
  </si>
  <si>
    <t>塘湾组</t>
  </si>
  <si>
    <t>畅风坳组</t>
  </si>
  <si>
    <t>总数</t>
  </si>
  <si>
    <t>芷江县畅风坳村马路边组被征地农民社会保障对象认定花名册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</si>
  <si>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</si>
  <si>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</si>
  <si>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</si>
  <si>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</si>
  <si>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</si>
  <si>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</si>
  <si>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</si>
  <si>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</si>
  <si>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</si>
  <si>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</si>
  <si>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</si>
  <si>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</si>
  <si>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</si>
  <si>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</si>
  <si>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选择参保类型①城乡居民养老保险</t>
  </si>
  <si>
    <t>选择参保类型②城镇职工养老保险</t>
  </si>
  <si>
    <t>备注</t>
  </si>
  <si>
    <t>肖开忠</t>
  </si>
  <si>
    <t>户主</t>
  </si>
  <si>
    <t>1957-10</t>
  </si>
  <si>
    <t>433027********2619</t>
  </si>
  <si>
    <t>芷江镇畅风坳村马路边组</t>
  </si>
  <si>
    <t>芷江县2020年第一批建设用地（红星美凯龙项目用地）（2020.07.07）</t>
  </si>
  <si>
    <t>181****6868</t>
  </si>
  <si>
    <t>2020.07.07</t>
  </si>
  <si>
    <t>①</t>
  </si>
  <si>
    <t>张桂香</t>
  </si>
  <si>
    <t>妻子</t>
  </si>
  <si>
    <t>1962-04</t>
  </si>
  <si>
    <t>433027********2622</t>
  </si>
  <si>
    <t>杨媛媛</t>
  </si>
  <si>
    <t>女儿</t>
  </si>
  <si>
    <t>2004-03</t>
  </si>
  <si>
    <t>431228********012X</t>
  </si>
  <si>
    <t>肖玉梅</t>
  </si>
  <si>
    <t>户主（女儿)</t>
  </si>
  <si>
    <t>1981-03</t>
  </si>
  <si>
    <t>433027********2621</t>
  </si>
  <si>
    <t>肖宗华</t>
  </si>
  <si>
    <t>户主（儿子）</t>
  </si>
  <si>
    <t>1984-01</t>
  </si>
  <si>
    <t>431228********2613</t>
  </si>
  <si>
    <t>②</t>
  </si>
  <si>
    <t>陈莉</t>
  </si>
  <si>
    <t>1987-08</t>
  </si>
  <si>
    <t>513723********9343</t>
  </si>
  <si>
    <t>吴泽金</t>
  </si>
  <si>
    <t>1967-05</t>
  </si>
  <si>
    <t>433027********2610</t>
  </si>
  <si>
    <t>181****7627</t>
  </si>
  <si>
    <t>吴强</t>
  </si>
  <si>
    <t>1992-08</t>
  </si>
  <si>
    <t>431228********0970</t>
  </si>
  <si>
    <t>155****7858</t>
  </si>
  <si>
    <t>杨松梅</t>
  </si>
  <si>
    <t>户主（前妻）</t>
  </si>
  <si>
    <t>1971-01</t>
  </si>
  <si>
    <t>433027********5429</t>
  </si>
  <si>
    <t>132****0396</t>
  </si>
  <si>
    <t>郑辉</t>
  </si>
  <si>
    <t>1973-10</t>
  </si>
  <si>
    <t>433027********2012</t>
  </si>
  <si>
    <t>132****3552</t>
  </si>
  <si>
    <t>郑楷资</t>
  </si>
  <si>
    <t>1996-09</t>
  </si>
  <si>
    <t>431228********3497</t>
  </si>
  <si>
    <t>177****7179</t>
  </si>
  <si>
    <t>胡玉英</t>
  </si>
  <si>
    <t>户主（母亲）</t>
  </si>
  <si>
    <t>1947-05</t>
  </si>
  <si>
    <t>433027********2022</t>
  </si>
  <si>
    <t>2025.09.07去世</t>
  </si>
  <si>
    <t>龙成岩</t>
  </si>
  <si>
    <t>1953-06</t>
  </si>
  <si>
    <t>433027********2011</t>
  </si>
  <si>
    <t>186****1819</t>
  </si>
  <si>
    <t>张巧云</t>
  </si>
  <si>
    <t>9570-41</t>
  </si>
  <si>
    <t>433271********021</t>
  </si>
  <si>
    <t>156****5562</t>
  </si>
  <si>
    <t>龙仁森</t>
  </si>
  <si>
    <t>1983-10</t>
  </si>
  <si>
    <t>431228********2017</t>
  </si>
  <si>
    <t>135****6916</t>
  </si>
  <si>
    <t>赵玖梅</t>
  </si>
  <si>
    <t>1986-10</t>
  </si>
  <si>
    <t>500243********3868</t>
  </si>
  <si>
    <t>肖开芹</t>
  </si>
  <si>
    <t xml:space="preserve">户主 </t>
  </si>
  <si>
    <t>1963-10</t>
  </si>
  <si>
    <t>433027********2638</t>
  </si>
  <si>
    <t>182****6883</t>
  </si>
  <si>
    <t>龙晓珍</t>
  </si>
  <si>
    <t>1964-07</t>
  </si>
  <si>
    <t>433027********2668</t>
  </si>
  <si>
    <t>173****4748</t>
  </si>
  <si>
    <t>张仙梅</t>
  </si>
  <si>
    <t>母亲</t>
  </si>
  <si>
    <t>1943-05</t>
  </si>
  <si>
    <t>433027********2626</t>
  </si>
  <si>
    <t>肖宗亮</t>
  </si>
  <si>
    <t>1991-04</t>
  </si>
  <si>
    <t>431228********2619</t>
  </si>
  <si>
    <t>133****5728</t>
  </si>
  <si>
    <t>张敏</t>
  </si>
  <si>
    <t>1994-08</t>
  </si>
  <si>
    <t>431228********162X</t>
  </si>
  <si>
    <t>189****2949</t>
  </si>
  <si>
    <t>杨承敏</t>
  </si>
  <si>
    <t>1963-11</t>
  </si>
  <si>
    <t>433027********2812</t>
  </si>
  <si>
    <t>138****8266</t>
  </si>
  <si>
    <t>尹德梅</t>
  </si>
  <si>
    <t>1967-01</t>
  </si>
  <si>
    <t>433027********2048</t>
  </si>
  <si>
    <t>杨柳</t>
  </si>
  <si>
    <t>1989-04</t>
  </si>
  <si>
    <t>131****8821</t>
  </si>
  <si>
    <t>秦艺语</t>
  </si>
  <si>
    <t>1988-11</t>
  </si>
  <si>
    <t>431228********1628</t>
  </si>
  <si>
    <t>176****0355</t>
  </si>
  <si>
    <t>杨尹</t>
  </si>
  <si>
    <t>1996-03</t>
  </si>
  <si>
    <t>431228********4274</t>
  </si>
  <si>
    <t>182****1460</t>
  </si>
  <si>
    <t>胡祖荣</t>
  </si>
  <si>
    <t>1953-01</t>
  </si>
  <si>
    <t>433027********2618</t>
  </si>
  <si>
    <t>芷江县沪昆高铁进站路建设项目（2014.05.20)</t>
  </si>
  <si>
    <t>177****5248</t>
  </si>
  <si>
    <t>2014.05.20</t>
  </si>
  <si>
    <t>肖开凤</t>
  </si>
  <si>
    <t>1955-01</t>
  </si>
  <si>
    <t>胡娟</t>
  </si>
  <si>
    <t>1987-09</t>
  </si>
  <si>
    <t>431228********2624</t>
  </si>
  <si>
    <t>赵勇</t>
  </si>
  <si>
    <t>丈夫</t>
  </si>
  <si>
    <t>522522********1016</t>
  </si>
  <si>
    <t>188****1058</t>
  </si>
  <si>
    <t>郑元生</t>
  </si>
  <si>
    <t>1969-02</t>
  </si>
  <si>
    <t>137****7760</t>
  </si>
  <si>
    <t>唐仕菊</t>
  </si>
  <si>
    <t>1971-09</t>
  </si>
  <si>
    <t>433027********2021</t>
  </si>
  <si>
    <t>郑健</t>
  </si>
  <si>
    <t>儿子</t>
  </si>
  <si>
    <t>1995-10</t>
  </si>
  <si>
    <t>431228********2074</t>
  </si>
  <si>
    <t>张柳</t>
  </si>
  <si>
    <t>儿媳</t>
  </si>
  <si>
    <t>1998-08</t>
  </si>
  <si>
    <t>431228********3527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</si>
  <si>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</si>
  <si>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</si>
  <si>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</si>
  <si>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</si>
  <si>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</si>
  <si>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芷江县畅风坳村四方井组被征地农民社会保障对象认定花名册</t>
  </si>
  <si>
    <t>户主关系</t>
  </si>
  <si>
    <t>田道松</t>
  </si>
  <si>
    <t>1954-02</t>
  </si>
  <si>
    <t>芷江镇畅风坳村四方井组</t>
  </si>
  <si>
    <t>芷江侗族自治县2019年第二批次建设项目（畅风坳电商物流园）（2019.05.22）</t>
  </si>
  <si>
    <t>151****5198</t>
  </si>
  <si>
    <t>2019.05.22</t>
  </si>
  <si>
    <t>张柳英</t>
  </si>
  <si>
    <t>1954-04</t>
  </si>
  <si>
    <t>159****3059</t>
  </si>
  <si>
    <t>田小敏</t>
  </si>
  <si>
    <t>1980-02</t>
  </si>
  <si>
    <t>433027********2023</t>
  </si>
  <si>
    <t>152****3228</t>
  </si>
  <si>
    <t>田明华</t>
  </si>
  <si>
    <t>1979-09</t>
  </si>
  <si>
    <t>433027********2016</t>
  </si>
  <si>
    <t>蒋艳艳</t>
  </si>
  <si>
    <t>1980-09</t>
  </si>
  <si>
    <t>433027********5824</t>
  </si>
  <si>
    <t>田明均</t>
  </si>
  <si>
    <t>1981-10</t>
  </si>
  <si>
    <t>433027********201X</t>
  </si>
  <si>
    <t>龚小艳</t>
  </si>
  <si>
    <t>1982-05</t>
  </si>
  <si>
    <t>433027********1429</t>
  </si>
  <si>
    <t>芷江县畅风坳村塘湾组被征地农民社会保障对象认定花名册</t>
  </si>
  <si>
    <t>李复林</t>
  </si>
  <si>
    <t>433027********2039</t>
  </si>
  <si>
    <t>芷江镇畅风坳村塘湾组</t>
  </si>
  <si>
    <t>137****2557</t>
  </si>
  <si>
    <t>唐菊香</t>
  </si>
  <si>
    <t>1957-11</t>
  </si>
  <si>
    <t>433027********2049</t>
  </si>
  <si>
    <t>2021.01.17去世</t>
  </si>
  <si>
    <t>李霞</t>
  </si>
  <si>
    <t>1982-04</t>
  </si>
  <si>
    <t>433027********2032</t>
  </si>
  <si>
    <t>158****2024</t>
  </si>
  <si>
    <t>刘雪梅</t>
  </si>
  <si>
    <t>1985-11</t>
  </si>
  <si>
    <t>431222********1620</t>
  </si>
  <si>
    <t>芷江县畅风坳村畅风坳组被征地农民社会保障对象认定花名册</t>
  </si>
  <si>
    <t>杨云芝</t>
  </si>
  <si>
    <t>1955-09</t>
  </si>
  <si>
    <t>433027********2228</t>
  </si>
  <si>
    <t>芷江镇畅风坳村畅风坳组</t>
  </si>
  <si>
    <t>139****5074</t>
  </si>
  <si>
    <t>张明园</t>
  </si>
  <si>
    <t>1989-09</t>
  </si>
  <si>
    <t>431228********2249</t>
  </si>
  <si>
    <t>191****5351</t>
  </si>
  <si>
    <t>张明友</t>
  </si>
  <si>
    <t>1983-05</t>
  </si>
  <si>
    <t>431228********2219</t>
  </si>
  <si>
    <t>192****1946</t>
  </si>
  <si>
    <t>吴春梅</t>
  </si>
  <si>
    <t>1981-11</t>
  </si>
  <si>
    <t>433027********3824</t>
  </si>
  <si>
    <t>151****5465</t>
  </si>
  <si>
    <t>张成先</t>
  </si>
  <si>
    <t>1924-08</t>
  </si>
  <si>
    <t>433027********2219</t>
  </si>
  <si>
    <t>张纯菱</t>
  </si>
  <si>
    <t>2003-12</t>
  </si>
  <si>
    <t>431228********0126</t>
  </si>
  <si>
    <t>张成林</t>
  </si>
  <si>
    <t>户主（弟弟）</t>
  </si>
  <si>
    <t>1977-09</t>
  </si>
  <si>
    <t>433027********2210</t>
  </si>
  <si>
    <t>张良富</t>
  </si>
  <si>
    <t>1964-09</t>
  </si>
  <si>
    <t>433027********2233</t>
  </si>
  <si>
    <t>130****3362</t>
  </si>
  <si>
    <t>杨桂香</t>
  </si>
  <si>
    <t>433027********2240</t>
  </si>
  <si>
    <t>156****2209</t>
  </si>
  <si>
    <t>张秋</t>
  </si>
  <si>
    <t>1989-06</t>
  </si>
  <si>
    <t>431228********2225</t>
  </si>
  <si>
    <t>186****1130</t>
  </si>
  <si>
    <t>张丽辉</t>
  </si>
  <si>
    <t>1995-09</t>
  </si>
  <si>
    <t>431228********4064</t>
  </si>
  <si>
    <t>182****4804</t>
  </si>
  <si>
    <t>张谋</t>
  </si>
  <si>
    <t>1997-08</t>
  </si>
  <si>
    <t>431228********3954</t>
  </si>
  <si>
    <t>185****7263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</si>
</sst>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23" sqref="B23"/>
    </sheetView>
  </sheetViews>
  <sheetFormatPr defaultColWidth="9" defaultRowHeight="13.5" outlineLevelRow="6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21" t="s">
        <v>0</v>
      </c>
      <c r="B1" s="21"/>
      <c r="C1" s="21"/>
      <c r="D1" s="21"/>
    </row>
    <row r="2" s="20" customFormat="1" ht="56" customHeight="1" spans="1:4">
      <c r="A2" s="22" t="s">
        <v>1</v>
      </c>
      <c r="B2" s="22" t="s">
        <v>2</v>
      </c>
      <c r="C2" s="22" t="s">
        <v>3</v>
      </c>
      <c r="D2" s="22" t="s">
        <v>4</v>
      </c>
    </row>
    <row r="3" ht="35" customHeight="1" spans="1:4">
      <c r="A3" s="23">
        <v>1</v>
      </c>
      <c r="B3" s="23" t="s">
        <v>5</v>
      </c>
      <c r="C3" s="23">
        <v>8</v>
      </c>
      <c r="D3" s="23">
        <v>34</v>
      </c>
    </row>
    <row r="4" ht="35" customHeight="1" spans="1:4">
      <c r="A4" s="23">
        <v>2</v>
      </c>
      <c r="B4" s="23" t="s">
        <v>6</v>
      </c>
      <c r="C4" s="23">
        <v>1</v>
      </c>
      <c r="D4" s="24">
        <v>7</v>
      </c>
    </row>
    <row r="5" ht="35" customHeight="1" spans="1:4">
      <c r="A5" s="23">
        <v>3</v>
      </c>
      <c r="B5" s="23" t="s">
        <v>7</v>
      </c>
      <c r="C5" s="23">
        <v>1</v>
      </c>
      <c r="D5" s="24">
        <v>4</v>
      </c>
    </row>
    <row r="6" ht="35" customHeight="1" spans="1:4">
      <c r="A6" s="23">
        <v>4</v>
      </c>
      <c r="B6" s="23" t="s">
        <v>8</v>
      </c>
      <c r="C6" s="23">
        <v>4</v>
      </c>
      <c r="D6" s="24">
        <v>12</v>
      </c>
    </row>
    <row r="7" ht="35" customHeight="1" spans="1:4">
      <c r="A7" s="23"/>
      <c r="B7" s="25" t="s">
        <v>9</v>
      </c>
      <c r="C7" s="25">
        <f>SUM(C3:C6)</f>
        <v>14</v>
      </c>
      <c r="D7" s="25">
        <f>SUM(D3:D6)</f>
        <v>57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view="pageBreakPreview" zoomScale="115" zoomScaleNormal="100" workbookViewId="0">
      <pane ySplit="2" topLeftCell="A3" activePane="bottomLeft" state="frozen"/>
      <selection/>
      <selection pane="bottomLeft" activeCell="O1" sqref="O$1:O$1048576"/>
    </sheetView>
  </sheetViews>
  <sheetFormatPr defaultColWidth="9" defaultRowHeight="36" customHeight="1"/>
  <cols>
    <col min="1" max="1" width="3.125" style="1" customWidth="1"/>
    <col min="2" max="2" width="7.49166666666667" style="1" customWidth="1"/>
    <col min="3" max="3" width="9.30833333333333" style="1" customWidth="1"/>
    <col min="4" max="4" width="4.025" style="1" customWidth="1"/>
    <col min="5" max="5" width="8.5" style="1" customWidth="1"/>
    <col min="6" max="6" width="18.8833333333333" style="1" customWidth="1"/>
    <col min="7" max="7" width="13.2083333333333" style="1" customWidth="1"/>
    <col min="8" max="8" width="7.125" style="1" customWidth="1"/>
    <col min="9" max="9" width="9.05833333333333" style="1" customWidth="1"/>
    <col min="10" max="10" width="34.5666666666667" style="1" customWidth="1"/>
    <col min="11" max="12" width="7.125" style="1" customWidth="1"/>
    <col min="13" max="13" width="6.875" style="1" customWidth="1"/>
    <col min="14" max="14" width="10.75" style="1" customWidth="1"/>
    <col min="15" max="15" width="11.75" style="1" customWidth="1"/>
    <col min="16" max="16" width="7.96666666666667" style="1" customWidth="1"/>
    <col min="17" max="17" width="8.11666666666667" style="2" customWidth="1"/>
    <col min="18" max="18" width="12.625" style="1" customWidth="1"/>
    <col min="19" max="29" width="9" style="1"/>
    <col min="30" max="16382" width="12.775" style="1"/>
    <col min="16383" max="16384" width="9" style="1"/>
  </cols>
  <sheetData>
    <row r="1" customHeight="1" spans="1:18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71" customHeight="1" spans="1:18">
      <c r="A2" s="14" t="s">
        <v>1</v>
      </c>
      <c r="B2" s="14" t="s">
        <v>11</v>
      </c>
      <c r="C2" s="14" t="s">
        <v>12</v>
      </c>
      <c r="D2" s="14" t="s">
        <v>13</v>
      </c>
      <c r="E2" s="14" t="s">
        <v>14</v>
      </c>
      <c r="F2" s="14" t="s">
        <v>15</v>
      </c>
      <c r="G2" s="14" t="s">
        <v>16</v>
      </c>
      <c r="H2" s="14" t="s">
        <v>17</v>
      </c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4" t="s">
        <v>23</v>
      </c>
      <c r="O2" s="14" t="s">
        <v>24</v>
      </c>
      <c r="P2" s="14" t="s">
        <v>25</v>
      </c>
      <c r="Q2" s="14" t="s">
        <v>26</v>
      </c>
      <c r="R2" s="14" t="s">
        <v>27</v>
      </c>
    </row>
    <row r="3" ht="33" customHeight="1" spans="1:18">
      <c r="A3" s="15">
        <v>1</v>
      </c>
      <c r="B3" s="14" t="s">
        <v>28</v>
      </c>
      <c r="C3" s="14" t="s">
        <v>29</v>
      </c>
      <c r="D3" s="14" t="str">
        <f>IF(MOD(MID(F3,17,1),2),"男","女")</f>
        <v>男</v>
      </c>
      <c r="E3" s="14" t="s">
        <v>30</v>
      </c>
      <c r="F3" s="14" t="s">
        <v>31</v>
      </c>
      <c r="G3" s="14" t="s">
        <v>32</v>
      </c>
      <c r="H3" s="14">
        <v>8</v>
      </c>
      <c r="I3" s="14">
        <v>6</v>
      </c>
      <c r="J3" s="14" t="s">
        <v>33</v>
      </c>
      <c r="K3" s="14">
        <v>4.14</v>
      </c>
      <c r="L3" s="14">
        <v>4.14</v>
      </c>
      <c r="M3" s="14">
        <v>0</v>
      </c>
      <c r="N3" s="14" t="s">
        <v>34</v>
      </c>
      <c r="O3" s="14" t="s">
        <v>35</v>
      </c>
      <c r="P3" s="14" t="s">
        <v>36</v>
      </c>
      <c r="Q3" s="14"/>
      <c r="R3" s="14"/>
    </row>
    <row r="4" ht="33" customHeight="1" spans="1:18">
      <c r="A4" s="16"/>
      <c r="B4" s="14" t="s">
        <v>37</v>
      </c>
      <c r="C4" s="14" t="s">
        <v>38</v>
      </c>
      <c r="D4" s="14" t="str">
        <f>IF(MOD(MID(F4,17,1),2),"男","女")</f>
        <v>女</v>
      </c>
      <c r="E4" s="14" t="s">
        <v>39</v>
      </c>
      <c r="F4" s="14" t="s">
        <v>40</v>
      </c>
      <c r="G4" s="14" t="s">
        <v>32</v>
      </c>
      <c r="H4" s="14">
        <v>8</v>
      </c>
      <c r="I4" s="14">
        <v>6</v>
      </c>
      <c r="J4" s="14" t="s">
        <v>33</v>
      </c>
      <c r="K4" s="14">
        <v>4.14</v>
      </c>
      <c r="L4" s="14">
        <v>4.14</v>
      </c>
      <c r="M4" s="14">
        <v>0</v>
      </c>
      <c r="N4" s="14" t="s">
        <v>34</v>
      </c>
      <c r="O4" s="14" t="s">
        <v>35</v>
      </c>
      <c r="P4" s="14" t="s">
        <v>36</v>
      </c>
      <c r="Q4" s="14"/>
      <c r="R4" s="14"/>
    </row>
    <row r="5" ht="33" customHeight="1" spans="1:18">
      <c r="A5" s="16"/>
      <c r="B5" s="17" t="s">
        <v>41</v>
      </c>
      <c r="C5" s="14" t="s">
        <v>42</v>
      </c>
      <c r="D5" s="14" t="str">
        <f>IF(MOD(MID(F5,17,1),2),"男","女")</f>
        <v>女</v>
      </c>
      <c r="E5" s="14" t="s">
        <v>43</v>
      </c>
      <c r="F5" s="14" t="s">
        <v>44</v>
      </c>
      <c r="G5" s="14" t="s">
        <v>32</v>
      </c>
      <c r="H5" s="14">
        <v>8</v>
      </c>
      <c r="I5" s="14">
        <v>6</v>
      </c>
      <c r="J5" s="14" t="s">
        <v>33</v>
      </c>
      <c r="K5" s="14">
        <v>4.14</v>
      </c>
      <c r="L5" s="14">
        <v>4.14</v>
      </c>
      <c r="M5" s="14">
        <v>0</v>
      </c>
      <c r="N5" s="14" t="s">
        <v>34</v>
      </c>
      <c r="O5" s="14" t="s">
        <v>35</v>
      </c>
      <c r="P5" s="14" t="s">
        <v>36</v>
      </c>
      <c r="Q5" s="14"/>
      <c r="R5" s="14"/>
    </row>
    <row r="6" ht="33" customHeight="1" spans="1:18">
      <c r="A6" s="16"/>
      <c r="B6" s="14" t="s">
        <v>45</v>
      </c>
      <c r="C6" s="14" t="s">
        <v>46</v>
      </c>
      <c r="D6" s="14" t="str">
        <f t="shared" ref="D6:D36" si="0">IF(MOD(MID(F6,17,1),2),"男","女")</f>
        <v>女</v>
      </c>
      <c r="E6" s="14" t="s">
        <v>47</v>
      </c>
      <c r="F6" s="14" t="s">
        <v>48</v>
      </c>
      <c r="G6" s="14" t="s">
        <v>32</v>
      </c>
      <c r="H6" s="14">
        <v>8</v>
      </c>
      <c r="I6" s="14">
        <v>6</v>
      </c>
      <c r="J6" s="14" t="s">
        <v>33</v>
      </c>
      <c r="K6" s="14">
        <v>4.14</v>
      </c>
      <c r="L6" s="14">
        <v>4.14</v>
      </c>
      <c r="M6" s="14">
        <v>0</v>
      </c>
      <c r="N6" s="14" t="s">
        <v>34</v>
      </c>
      <c r="O6" s="14" t="s">
        <v>35</v>
      </c>
      <c r="P6" s="14" t="s">
        <v>36</v>
      </c>
      <c r="Q6" s="14"/>
      <c r="R6" s="14"/>
    </row>
    <row r="7" ht="33" customHeight="1" spans="1:18">
      <c r="A7" s="16"/>
      <c r="B7" s="14" t="s">
        <v>49</v>
      </c>
      <c r="C7" s="14" t="s">
        <v>50</v>
      </c>
      <c r="D7" s="14" t="str">
        <f t="shared" si="0"/>
        <v>男</v>
      </c>
      <c r="E7" s="14" t="s">
        <v>51</v>
      </c>
      <c r="F7" s="14" t="s">
        <v>52</v>
      </c>
      <c r="G7" s="14" t="s">
        <v>32</v>
      </c>
      <c r="H7" s="14">
        <v>8</v>
      </c>
      <c r="I7" s="14">
        <v>6</v>
      </c>
      <c r="J7" s="14" t="s">
        <v>33</v>
      </c>
      <c r="K7" s="14">
        <v>4.14</v>
      </c>
      <c r="L7" s="14">
        <v>4.14</v>
      </c>
      <c r="M7" s="14">
        <v>0</v>
      </c>
      <c r="N7" s="14" t="s">
        <v>34</v>
      </c>
      <c r="O7" s="14" t="s">
        <v>35</v>
      </c>
      <c r="P7" s="14"/>
      <c r="Q7" s="14" t="s">
        <v>53</v>
      </c>
      <c r="R7" s="14"/>
    </row>
    <row r="8" ht="33" customHeight="1" spans="1:18">
      <c r="A8" s="18"/>
      <c r="B8" s="14" t="s">
        <v>54</v>
      </c>
      <c r="C8" s="14" t="s">
        <v>38</v>
      </c>
      <c r="D8" s="14" t="str">
        <f t="shared" si="0"/>
        <v>女</v>
      </c>
      <c r="E8" s="14" t="s">
        <v>55</v>
      </c>
      <c r="F8" s="14" t="s">
        <v>56</v>
      </c>
      <c r="G8" s="14" t="s">
        <v>32</v>
      </c>
      <c r="H8" s="14">
        <v>8</v>
      </c>
      <c r="I8" s="14">
        <v>6</v>
      </c>
      <c r="J8" s="14" t="s">
        <v>33</v>
      </c>
      <c r="K8" s="14">
        <v>4.14</v>
      </c>
      <c r="L8" s="14">
        <v>4.14</v>
      </c>
      <c r="M8" s="14">
        <v>0</v>
      </c>
      <c r="N8" s="14" t="s">
        <v>34</v>
      </c>
      <c r="O8" s="14" t="s">
        <v>35</v>
      </c>
      <c r="P8" s="14"/>
      <c r="Q8" s="14" t="s">
        <v>53</v>
      </c>
      <c r="R8" s="14"/>
    </row>
    <row r="9" ht="33" customHeight="1" spans="1:18">
      <c r="A9" s="15">
        <v>2</v>
      </c>
      <c r="B9" s="14" t="s">
        <v>57</v>
      </c>
      <c r="C9" s="14" t="s">
        <v>29</v>
      </c>
      <c r="D9" s="14" t="str">
        <f t="shared" si="0"/>
        <v>男</v>
      </c>
      <c r="E9" s="14" t="s">
        <v>58</v>
      </c>
      <c r="F9" s="14" t="s">
        <v>59</v>
      </c>
      <c r="G9" s="14" t="s">
        <v>32</v>
      </c>
      <c r="H9" s="14">
        <v>5</v>
      </c>
      <c r="I9" s="14">
        <v>3</v>
      </c>
      <c r="J9" s="14" t="s">
        <v>33</v>
      </c>
      <c r="K9" s="14">
        <v>3</v>
      </c>
      <c r="L9" s="14">
        <v>3</v>
      </c>
      <c r="M9" s="14">
        <v>0</v>
      </c>
      <c r="N9" s="14" t="s">
        <v>60</v>
      </c>
      <c r="O9" s="14" t="s">
        <v>35</v>
      </c>
      <c r="P9" s="14" t="s">
        <v>36</v>
      </c>
      <c r="Q9" s="14"/>
      <c r="R9" s="14"/>
    </row>
    <row r="10" ht="33" customHeight="1" spans="1:18">
      <c r="A10" s="16"/>
      <c r="B10" s="17" t="s">
        <v>61</v>
      </c>
      <c r="C10" s="14" t="s">
        <v>50</v>
      </c>
      <c r="D10" s="14" t="str">
        <f t="shared" si="0"/>
        <v>男</v>
      </c>
      <c r="E10" s="14" t="s">
        <v>62</v>
      </c>
      <c r="F10" s="14" t="s">
        <v>63</v>
      </c>
      <c r="G10" s="14" t="s">
        <v>32</v>
      </c>
      <c r="H10" s="14">
        <v>5</v>
      </c>
      <c r="I10" s="14">
        <v>3</v>
      </c>
      <c r="J10" s="14" t="s">
        <v>33</v>
      </c>
      <c r="K10" s="14">
        <v>3</v>
      </c>
      <c r="L10" s="14">
        <v>3</v>
      </c>
      <c r="M10" s="14">
        <v>0</v>
      </c>
      <c r="N10" s="14" t="s">
        <v>64</v>
      </c>
      <c r="O10" s="14" t="s">
        <v>35</v>
      </c>
      <c r="P10" s="14" t="s">
        <v>36</v>
      </c>
      <c r="Q10" s="14"/>
      <c r="R10" s="14"/>
    </row>
    <row r="11" ht="33" customHeight="1" spans="1:18">
      <c r="A11" s="18"/>
      <c r="B11" s="14" t="s">
        <v>65</v>
      </c>
      <c r="C11" s="14" t="s">
        <v>66</v>
      </c>
      <c r="D11" s="14" t="str">
        <f t="shared" si="0"/>
        <v>女</v>
      </c>
      <c r="E11" s="14" t="s">
        <v>67</v>
      </c>
      <c r="F11" s="14" t="s">
        <v>68</v>
      </c>
      <c r="G11" s="14" t="s">
        <v>32</v>
      </c>
      <c r="H11" s="14">
        <v>5</v>
      </c>
      <c r="I11" s="14">
        <v>3</v>
      </c>
      <c r="J11" s="14" t="s">
        <v>33</v>
      </c>
      <c r="K11" s="14">
        <v>3</v>
      </c>
      <c r="L11" s="14">
        <v>3</v>
      </c>
      <c r="M11" s="14">
        <v>0</v>
      </c>
      <c r="N11" s="14" t="s">
        <v>69</v>
      </c>
      <c r="O11" s="14" t="s">
        <v>35</v>
      </c>
      <c r="P11" s="14"/>
      <c r="Q11" s="14" t="s">
        <v>53</v>
      </c>
      <c r="R11" s="14"/>
    </row>
    <row r="12" ht="33" customHeight="1" spans="1:18">
      <c r="A12" s="14">
        <v>3</v>
      </c>
      <c r="B12" s="14" t="s">
        <v>70</v>
      </c>
      <c r="C12" s="14" t="s">
        <v>29</v>
      </c>
      <c r="D12" s="14" t="str">
        <f t="shared" si="0"/>
        <v>男</v>
      </c>
      <c r="E12" s="14" t="s">
        <v>71</v>
      </c>
      <c r="F12" s="14" t="s">
        <v>72</v>
      </c>
      <c r="G12" s="14" t="s">
        <v>32</v>
      </c>
      <c r="H12" s="14">
        <v>3</v>
      </c>
      <c r="I12" s="14">
        <v>3</v>
      </c>
      <c r="J12" s="14" t="s">
        <v>33</v>
      </c>
      <c r="K12" s="14">
        <v>2.49</v>
      </c>
      <c r="L12" s="14">
        <v>1.6</v>
      </c>
      <c r="M12" s="14">
        <v>0.28</v>
      </c>
      <c r="N12" s="14" t="s">
        <v>73</v>
      </c>
      <c r="O12" s="14" t="s">
        <v>35</v>
      </c>
      <c r="P12" s="14" t="s">
        <v>36</v>
      </c>
      <c r="Q12" s="14"/>
      <c r="R12" s="14"/>
    </row>
    <row r="13" ht="33" customHeight="1" spans="1:18">
      <c r="A13" s="14"/>
      <c r="B13" s="17" t="s">
        <v>74</v>
      </c>
      <c r="C13" s="14" t="s">
        <v>50</v>
      </c>
      <c r="D13" s="14" t="str">
        <f t="shared" si="0"/>
        <v>男</v>
      </c>
      <c r="E13" s="14" t="s">
        <v>75</v>
      </c>
      <c r="F13" s="14" t="s">
        <v>76</v>
      </c>
      <c r="G13" s="14" t="s">
        <v>32</v>
      </c>
      <c r="H13" s="14">
        <v>3</v>
      </c>
      <c r="I13" s="14">
        <v>3</v>
      </c>
      <c r="J13" s="14" t="s">
        <v>33</v>
      </c>
      <c r="K13" s="14">
        <v>2.49</v>
      </c>
      <c r="L13" s="14">
        <v>1.6</v>
      </c>
      <c r="M13" s="14">
        <v>0.28</v>
      </c>
      <c r="N13" s="14" t="s">
        <v>77</v>
      </c>
      <c r="O13" s="14" t="s">
        <v>35</v>
      </c>
      <c r="P13" s="14" t="s">
        <v>36</v>
      </c>
      <c r="Q13" s="14"/>
      <c r="R13" s="14"/>
    </row>
    <row r="14" ht="33" customHeight="1" spans="1:18">
      <c r="A14" s="14"/>
      <c r="B14" s="14" t="s">
        <v>78</v>
      </c>
      <c r="C14" s="14" t="s">
        <v>79</v>
      </c>
      <c r="D14" s="14" t="str">
        <f t="shared" si="0"/>
        <v>女</v>
      </c>
      <c r="E14" s="14" t="s">
        <v>80</v>
      </c>
      <c r="F14" s="14" t="s">
        <v>81</v>
      </c>
      <c r="G14" s="14" t="s">
        <v>32</v>
      </c>
      <c r="H14" s="14">
        <v>3</v>
      </c>
      <c r="I14" s="14">
        <v>3</v>
      </c>
      <c r="J14" s="14" t="s">
        <v>33</v>
      </c>
      <c r="K14" s="14">
        <v>2.49</v>
      </c>
      <c r="L14" s="14">
        <v>1.6</v>
      </c>
      <c r="M14" s="14">
        <v>0.28</v>
      </c>
      <c r="N14" s="14" t="s">
        <v>73</v>
      </c>
      <c r="O14" s="14" t="s">
        <v>35</v>
      </c>
      <c r="P14" s="14" t="s">
        <v>36</v>
      </c>
      <c r="Q14" s="14"/>
      <c r="R14" s="14" t="s">
        <v>82</v>
      </c>
    </row>
    <row r="15" ht="33" customHeight="1" spans="1:18">
      <c r="A15" s="14">
        <v>4</v>
      </c>
      <c r="B15" s="14" t="s">
        <v>83</v>
      </c>
      <c r="C15" s="14" t="s">
        <v>29</v>
      </c>
      <c r="D15" s="14" t="str">
        <f t="shared" si="0"/>
        <v>男</v>
      </c>
      <c r="E15" s="14" t="s">
        <v>84</v>
      </c>
      <c r="F15" s="14" t="s">
        <v>85</v>
      </c>
      <c r="G15" s="14" t="s">
        <v>32</v>
      </c>
      <c r="H15" s="14">
        <v>6</v>
      </c>
      <c r="I15" s="14">
        <v>4</v>
      </c>
      <c r="J15" s="14" t="s">
        <v>33</v>
      </c>
      <c r="K15" s="14">
        <v>3.32</v>
      </c>
      <c r="L15" s="14">
        <v>2.9</v>
      </c>
      <c r="M15" s="14">
        <v>0.07</v>
      </c>
      <c r="N15" s="14" t="s">
        <v>86</v>
      </c>
      <c r="O15" s="14" t="s">
        <v>35</v>
      </c>
      <c r="P15" s="14" t="s">
        <v>36</v>
      </c>
      <c r="Q15" s="14"/>
      <c r="R15" s="14"/>
    </row>
    <row r="16" ht="33" customHeight="1" spans="1:18">
      <c r="A16" s="14"/>
      <c r="B16" s="14" t="s">
        <v>87</v>
      </c>
      <c r="C16" s="14" t="s">
        <v>38</v>
      </c>
      <c r="D16" s="14" t="str">
        <f t="shared" si="0"/>
        <v>男</v>
      </c>
      <c r="E16" s="14" t="s">
        <v>88</v>
      </c>
      <c r="F16" s="14" t="s">
        <v>89</v>
      </c>
      <c r="G16" s="14" t="s">
        <v>32</v>
      </c>
      <c r="H16" s="14">
        <v>6</v>
      </c>
      <c r="I16" s="14">
        <v>4</v>
      </c>
      <c r="J16" s="14" t="s">
        <v>33</v>
      </c>
      <c r="K16" s="14">
        <v>3.32</v>
      </c>
      <c r="L16" s="14">
        <v>2.9</v>
      </c>
      <c r="M16" s="14">
        <v>0.07</v>
      </c>
      <c r="N16" s="14" t="s">
        <v>90</v>
      </c>
      <c r="O16" s="14" t="s">
        <v>35</v>
      </c>
      <c r="P16" s="14" t="s">
        <v>36</v>
      </c>
      <c r="Q16" s="14"/>
      <c r="R16" s="14"/>
    </row>
    <row r="17" ht="37" customHeight="1" spans="1:18">
      <c r="A17" s="14"/>
      <c r="B17" s="14" t="s">
        <v>91</v>
      </c>
      <c r="C17" s="14" t="s">
        <v>50</v>
      </c>
      <c r="D17" s="14" t="str">
        <f t="shared" si="0"/>
        <v>男</v>
      </c>
      <c r="E17" s="14" t="s">
        <v>92</v>
      </c>
      <c r="F17" s="14" t="s">
        <v>93</v>
      </c>
      <c r="G17" s="14" t="s">
        <v>32</v>
      </c>
      <c r="H17" s="14">
        <v>6</v>
      </c>
      <c r="I17" s="14">
        <v>4</v>
      </c>
      <c r="J17" s="14" t="s">
        <v>33</v>
      </c>
      <c r="K17" s="14">
        <v>3.32</v>
      </c>
      <c r="L17" s="14">
        <v>2.9</v>
      </c>
      <c r="M17" s="14">
        <v>0.07</v>
      </c>
      <c r="N17" s="14" t="s">
        <v>94</v>
      </c>
      <c r="O17" s="14" t="s">
        <v>35</v>
      </c>
      <c r="P17" s="14"/>
      <c r="Q17" s="14" t="s">
        <v>53</v>
      </c>
      <c r="R17" s="14"/>
    </row>
    <row r="18" customHeight="1" spans="1:18">
      <c r="A18" s="14"/>
      <c r="B18" s="14" t="s">
        <v>95</v>
      </c>
      <c r="C18" s="14" t="s">
        <v>38</v>
      </c>
      <c r="D18" s="14" t="str">
        <f t="shared" si="0"/>
        <v>女</v>
      </c>
      <c r="E18" s="14" t="s">
        <v>96</v>
      </c>
      <c r="F18" s="14" t="s">
        <v>97</v>
      </c>
      <c r="G18" s="14" t="s">
        <v>32</v>
      </c>
      <c r="H18" s="14">
        <v>6</v>
      </c>
      <c r="I18" s="14">
        <v>4</v>
      </c>
      <c r="J18" s="14" t="s">
        <v>33</v>
      </c>
      <c r="K18" s="14">
        <v>3.32</v>
      </c>
      <c r="L18" s="14">
        <v>2.9</v>
      </c>
      <c r="M18" s="14">
        <v>0.07</v>
      </c>
      <c r="N18" s="14" t="s">
        <v>86</v>
      </c>
      <c r="O18" s="14" t="s">
        <v>35</v>
      </c>
      <c r="P18" s="14" t="s">
        <v>36</v>
      </c>
      <c r="Q18" s="14"/>
      <c r="R18" s="14"/>
    </row>
    <row r="19" customHeight="1" spans="1:18">
      <c r="A19" s="14">
        <v>5</v>
      </c>
      <c r="B19" s="14" t="s">
        <v>98</v>
      </c>
      <c r="C19" s="14" t="s">
        <v>99</v>
      </c>
      <c r="D19" s="14" t="str">
        <f t="shared" si="0"/>
        <v>男</v>
      </c>
      <c r="E19" s="14" t="s">
        <v>100</v>
      </c>
      <c r="F19" s="14" t="s">
        <v>101</v>
      </c>
      <c r="G19" s="14" t="s">
        <v>32</v>
      </c>
      <c r="H19" s="14">
        <v>6</v>
      </c>
      <c r="I19" s="14">
        <v>5</v>
      </c>
      <c r="J19" s="14" t="s">
        <v>33</v>
      </c>
      <c r="K19" s="14">
        <v>3</v>
      </c>
      <c r="L19" s="14">
        <v>3</v>
      </c>
      <c r="M19" s="14">
        <v>0</v>
      </c>
      <c r="N19" s="14" t="s">
        <v>102</v>
      </c>
      <c r="O19" s="14" t="s">
        <v>35</v>
      </c>
      <c r="P19" s="14" t="s">
        <v>36</v>
      </c>
      <c r="Q19" s="14"/>
      <c r="R19" s="14"/>
    </row>
    <row r="20" ht="29" customHeight="1" spans="1:18">
      <c r="A20" s="14"/>
      <c r="B20" s="14" t="s">
        <v>103</v>
      </c>
      <c r="C20" s="14" t="s">
        <v>38</v>
      </c>
      <c r="D20" s="14" t="str">
        <f t="shared" si="0"/>
        <v>女</v>
      </c>
      <c r="E20" s="14" t="s">
        <v>104</v>
      </c>
      <c r="F20" s="14" t="s">
        <v>105</v>
      </c>
      <c r="G20" s="14" t="s">
        <v>32</v>
      </c>
      <c r="H20" s="14">
        <v>6</v>
      </c>
      <c r="I20" s="14">
        <v>5</v>
      </c>
      <c r="J20" s="14" t="s">
        <v>33</v>
      </c>
      <c r="K20" s="14">
        <v>3</v>
      </c>
      <c r="L20" s="14">
        <v>3</v>
      </c>
      <c r="M20" s="14">
        <v>0</v>
      </c>
      <c r="N20" s="14" t="s">
        <v>106</v>
      </c>
      <c r="O20" s="14" t="s">
        <v>35</v>
      </c>
      <c r="P20" s="14" t="s">
        <v>36</v>
      </c>
      <c r="Q20" s="14"/>
      <c r="R20" s="14"/>
    </row>
    <row r="21" ht="29" customHeight="1" spans="1:18">
      <c r="A21" s="14"/>
      <c r="B21" s="14" t="s">
        <v>107</v>
      </c>
      <c r="C21" s="14" t="s">
        <v>108</v>
      </c>
      <c r="D21" s="14" t="str">
        <f t="shared" si="0"/>
        <v>女</v>
      </c>
      <c r="E21" s="14" t="s">
        <v>109</v>
      </c>
      <c r="F21" s="14" t="s">
        <v>110</v>
      </c>
      <c r="G21" s="14" t="s">
        <v>32</v>
      </c>
      <c r="H21" s="14">
        <v>6</v>
      </c>
      <c r="I21" s="14">
        <v>5</v>
      </c>
      <c r="J21" s="14" t="s">
        <v>33</v>
      </c>
      <c r="K21" s="14">
        <v>3</v>
      </c>
      <c r="L21" s="14">
        <v>3</v>
      </c>
      <c r="M21" s="14">
        <v>0</v>
      </c>
      <c r="N21" s="14" t="s">
        <v>102</v>
      </c>
      <c r="O21" s="14" t="s">
        <v>35</v>
      </c>
      <c r="P21" s="14" t="s">
        <v>36</v>
      </c>
      <c r="Q21" s="14"/>
      <c r="R21" s="14"/>
    </row>
    <row r="22" ht="29" customHeight="1" spans="1:18">
      <c r="A22" s="14"/>
      <c r="B22" s="14" t="s">
        <v>111</v>
      </c>
      <c r="C22" s="14" t="s">
        <v>50</v>
      </c>
      <c r="D22" s="14" t="str">
        <f t="shared" si="0"/>
        <v>男</v>
      </c>
      <c r="E22" s="14" t="s">
        <v>112</v>
      </c>
      <c r="F22" s="14" t="s">
        <v>113</v>
      </c>
      <c r="G22" s="14" t="s">
        <v>32</v>
      </c>
      <c r="H22" s="14">
        <v>6</v>
      </c>
      <c r="I22" s="14">
        <v>5</v>
      </c>
      <c r="J22" s="14" t="s">
        <v>33</v>
      </c>
      <c r="K22" s="14">
        <v>3</v>
      </c>
      <c r="L22" s="14">
        <v>3</v>
      </c>
      <c r="M22" s="14">
        <v>0</v>
      </c>
      <c r="N22" s="14" t="s">
        <v>114</v>
      </c>
      <c r="O22" s="14" t="s">
        <v>35</v>
      </c>
      <c r="P22" s="14" t="s">
        <v>36</v>
      </c>
      <c r="Q22" s="14"/>
      <c r="R22" s="14"/>
    </row>
    <row r="23" ht="29" customHeight="1" spans="1:18">
      <c r="A23" s="14"/>
      <c r="B23" s="14" t="s">
        <v>115</v>
      </c>
      <c r="C23" s="14" t="s">
        <v>38</v>
      </c>
      <c r="D23" s="14" t="str">
        <f t="shared" si="0"/>
        <v>女</v>
      </c>
      <c r="E23" s="14" t="s">
        <v>116</v>
      </c>
      <c r="F23" s="14" t="s">
        <v>117</v>
      </c>
      <c r="G23" s="14" t="s">
        <v>32</v>
      </c>
      <c r="H23" s="14">
        <v>6</v>
      </c>
      <c r="I23" s="14">
        <v>5</v>
      </c>
      <c r="J23" s="14" t="s">
        <v>33</v>
      </c>
      <c r="K23" s="14">
        <v>3</v>
      </c>
      <c r="L23" s="14">
        <v>3</v>
      </c>
      <c r="M23" s="14">
        <v>0</v>
      </c>
      <c r="N23" s="14" t="s">
        <v>118</v>
      </c>
      <c r="O23" s="14" t="s">
        <v>35</v>
      </c>
      <c r="P23" s="14" t="s">
        <v>36</v>
      </c>
      <c r="Q23" s="14"/>
      <c r="R23" s="14"/>
    </row>
    <row r="24" ht="29" customHeight="1" spans="1:18">
      <c r="A24" s="14">
        <v>6</v>
      </c>
      <c r="B24" s="14" t="s">
        <v>119</v>
      </c>
      <c r="C24" s="14" t="s">
        <v>99</v>
      </c>
      <c r="D24" s="14" t="str">
        <f t="shared" si="0"/>
        <v>男</v>
      </c>
      <c r="E24" s="14" t="s">
        <v>120</v>
      </c>
      <c r="F24" s="14" t="s">
        <v>121</v>
      </c>
      <c r="G24" s="14" t="s">
        <v>32</v>
      </c>
      <c r="H24" s="14">
        <v>7</v>
      </c>
      <c r="I24" s="14">
        <v>5</v>
      </c>
      <c r="J24" s="14" t="s">
        <v>33</v>
      </c>
      <c r="K24" s="14">
        <v>4.61</v>
      </c>
      <c r="L24" s="14">
        <v>4.43</v>
      </c>
      <c r="M24" s="14">
        <v>0.18</v>
      </c>
      <c r="N24" s="14" t="s">
        <v>122</v>
      </c>
      <c r="O24" s="14" t="s">
        <v>35</v>
      </c>
      <c r="P24" s="14" t="s">
        <v>36</v>
      </c>
      <c r="Q24" s="14"/>
      <c r="R24" s="14"/>
    </row>
    <row r="25" ht="29" customHeight="1" spans="1:18">
      <c r="A25" s="14"/>
      <c r="B25" s="14" t="s">
        <v>123</v>
      </c>
      <c r="C25" s="14" t="s">
        <v>38</v>
      </c>
      <c r="D25" s="14" t="str">
        <f t="shared" si="0"/>
        <v>女</v>
      </c>
      <c r="E25" s="14" t="s">
        <v>124</v>
      </c>
      <c r="F25" s="14" t="s">
        <v>125</v>
      </c>
      <c r="G25" s="14" t="s">
        <v>32</v>
      </c>
      <c r="H25" s="14">
        <v>7</v>
      </c>
      <c r="I25" s="14">
        <v>5</v>
      </c>
      <c r="J25" s="14" t="s">
        <v>33</v>
      </c>
      <c r="K25" s="14">
        <v>4.61</v>
      </c>
      <c r="L25" s="14">
        <v>4.43</v>
      </c>
      <c r="M25" s="14">
        <v>0.18</v>
      </c>
      <c r="N25" s="14" t="s">
        <v>122</v>
      </c>
      <c r="O25" s="14" t="s">
        <v>35</v>
      </c>
      <c r="P25" s="14" t="s">
        <v>36</v>
      </c>
      <c r="Q25" s="14"/>
      <c r="R25" s="14"/>
    </row>
    <row r="26" ht="29" customHeight="1" spans="1:18">
      <c r="A26" s="14"/>
      <c r="B26" s="14" t="s">
        <v>126</v>
      </c>
      <c r="C26" s="14" t="s">
        <v>50</v>
      </c>
      <c r="D26" s="14" t="str">
        <f t="shared" si="0"/>
        <v>男</v>
      </c>
      <c r="E26" s="14" t="s">
        <v>127</v>
      </c>
      <c r="F26" s="14" t="s">
        <v>93</v>
      </c>
      <c r="G26" s="14" t="s">
        <v>32</v>
      </c>
      <c r="H26" s="14">
        <v>7</v>
      </c>
      <c r="I26" s="14">
        <v>5</v>
      </c>
      <c r="J26" s="14" t="s">
        <v>33</v>
      </c>
      <c r="K26" s="14">
        <v>4.61</v>
      </c>
      <c r="L26" s="14">
        <v>4.43</v>
      </c>
      <c r="M26" s="14">
        <v>0.18</v>
      </c>
      <c r="N26" s="14" t="s">
        <v>128</v>
      </c>
      <c r="O26" s="14" t="s">
        <v>35</v>
      </c>
      <c r="P26" s="14" t="s">
        <v>36</v>
      </c>
      <c r="Q26" s="14"/>
      <c r="R26" s="14"/>
    </row>
    <row r="27" ht="29" customHeight="1" spans="1:18">
      <c r="A27" s="14"/>
      <c r="B27" s="17" t="s">
        <v>129</v>
      </c>
      <c r="C27" s="14" t="s">
        <v>38</v>
      </c>
      <c r="D27" s="14" t="str">
        <f t="shared" si="0"/>
        <v>女</v>
      </c>
      <c r="E27" s="14" t="s">
        <v>130</v>
      </c>
      <c r="F27" s="14" t="s">
        <v>131</v>
      </c>
      <c r="G27" s="14" t="s">
        <v>32</v>
      </c>
      <c r="H27" s="14">
        <v>7</v>
      </c>
      <c r="I27" s="14">
        <v>5</v>
      </c>
      <c r="J27" s="14" t="s">
        <v>33</v>
      </c>
      <c r="K27" s="14">
        <v>4.61</v>
      </c>
      <c r="L27" s="14">
        <v>4.43</v>
      </c>
      <c r="M27" s="14">
        <v>0.18</v>
      </c>
      <c r="N27" s="14" t="s">
        <v>132</v>
      </c>
      <c r="O27" s="14" t="s">
        <v>35</v>
      </c>
      <c r="P27" s="14" t="s">
        <v>36</v>
      </c>
      <c r="Q27" s="14"/>
      <c r="R27" s="14"/>
    </row>
    <row r="28" ht="29" customHeight="1" spans="1:18">
      <c r="A28" s="14"/>
      <c r="B28" s="14" t="s">
        <v>133</v>
      </c>
      <c r="C28" s="14" t="s">
        <v>50</v>
      </c>
      <c r="D28" s="14" t="str">
        <f t="shared" si="0"/>
        <v>男</v>
      </c>
      <c r="E28" s="14" t="s">
        <v>134</v>
      </c>
      <c r="F28" s="14" t="s">
        <v>135</v>
      </c>
      <c r="G28" s="14" t="s">
        <v>32</v>
      </c>
      <c r="H28" s="14">
        <v>7</v>
      </c>
      <c r="I28" s="14">
        <v>5</v>
      </c>
      <c r="J28" s="14" t="s">
        <v>33</v>
      </c>
      <c r="K28" s="14">
        <v>4.61</v>
      </c>
      <c r="L28" s="14">
        <v>4.43</v>
      </c>
      <c r="M28" s="14">
        <v>0.18</v>
      </c>
      <c r="N28" s="14" t="s">
        <v>136</v>
      </c>
      <c r="O28" s="14" t="s">
        <v>35</v>
      </c>
      <c r="P28" s="14"/>
      <c r="Q28" s="14" t="s">
        <v>53</v>
      </c>
      <c r="R28" s="14"/>
    </row>
    <row r="29" ht="29" customHeight="1" spans="1:18">
      <c r="A29" s="14">
        <v>7</v>
      </c>
      <c r="B29" s="14" t="s">
        <v>137</v>
      </c>
      <c r="C29" s="14" t="s">
        <v>99</v>
      </c>
      <c r="D29" s="14" t="str">
        <f t="shared" si="0"/>
        <v>男</v>
      </c>
      <c r="E29" s="14" t="s">
        <v>138</v>
      </c>
      <c r="F29" s="14" t="s">
        <v>139</v>
      </c>
      <c r="G29" s="14" t="s">
        <v>32</v>
      </c>
      <c r="H29" s="14">
        <v>6</v>
      </c>
      <c r="I29" s="14">
        <v>4</v>
      </c>
      <c r="J29" s="14" t="s">
        <v>140</v>
      </c>
      <c r="K29" s="14">
        <v>3</v>
      </c>
      <c r="L29" s="14">
        <v>2.5</v>
      </c>
      <c r="M29" s="14">
        <v>0.083</v>
      </c>
      <c r="N29" s="14" t="s">
        <v>141</v>
      </c>
      <c r="O29" s="14" t="s">
        <v>142</v>
      </c>
      <c r="P29" s="14" t="s">
        <v>36</v>
      </c>
      <c r="Q29" s="14"/>
      <c r="R29" s="14"/>
    </row>
    <row r="30" ht="29" customHeight="1" spans="1:18">
      <c r="A30" s="14"/>
      <c r="B30" s="14" t="s">
        <v>143</v>
      </c>
      <c r="C30" s="14" t="s">
        <v>38</v>
      </c>
      <c r="D30" s="14" t="str">
        <f t="shared" si="0"/>
        <v>女</v>
      </c>
      <c r="E30" s="14" t="s">
        <v>144</v>
      </c>
      <c r="F30" s="14" t="s">
        <v>48</v>
      </c>
      <c r="G30" s="14" t="s">
        <v>32</v>
      </c>
      <c r="H30" s="14">
        <v>6</v>
      </c>
      <c r="I30" s="14">
        <v>4</v>
      </c>
      <c r="J30" s="14" t="s">
        <v>140</v>
      </c>
      <c r="K30" s="14">
        <v>3</v>
      </c>
      <c r="L30" s="14">
        <v>2.5</v>
      </c>
      <c r="M30" s="14">
        <v>0.083</v>
      </c>
      <c r="N30" s="14" t="s">
        <v>141</v>
      </c>
      <c r="O30" s="14" t="s">
        <v>142</v>
      </c>
      <c r="P30" s="14" t="s">
        <v>36</v>
      </c>
      <c r="Q30" s="14"/>
      <c r="R30" s="14"/>
    </row>
    <row r="31" ht="29" customHeight="1" spans="1:18">
      <c r="A31" s="14"/>
      <c r="B31" s="17" t="s">
        <v>145</v>
      </c>
      <c r="C31" s="14" t="s">
        <v>46</v>
      </c>
      <c r="D31" s="14" t="str">
        <f t="shared" si="0"/>
        <v>女</v>
      </c>
      <c r="E31" s="14" t="s">
        <v>146</v>
      </c>
      <c r="F31" s="14" t="s">
        <v>147</v>
      </c>
      <c r="G31" s="14" t="s">
        <v>32</v>
      </c>
      <c r="H31" s="14">
        <v>6</v>
      </c>
      <c r="I31" s="14">
        <v>4</v>
      </c>
      <c r="J31" s="14" t="s">
        <v>140</v>
      </c>
      <c r="K31" s="14">
        <v>3</v>
      </c>
      <c r="L31" s="14">
        <v>2.5</v>
      </c>
      <c r="M31" s="14">
        <v>0.083</v>
      </c>
      <c r="N31" s="14" t="s">
        <v>141</v>
      </c>
      <c r="O31" s="14" t="s">
        <v>142</v>
      </c>
      <c r="P31" s="14" t="s">
        <v>36</v>
      </c>
      <c r="Q31" s="14"/>
      <c r="R31" s="14"/>
    </row>
    <row r="32" ht="29" customHeight="1" spans="1:18">
      <c r="A32" s="14"/>
      <c r="B32" s="14" t="s">
        <v>148</v>
      </c>
      <c r="C32" s="14" t="s">
        <v>149</v>
      </c>
      <c r="D32" s="14" t="str">
        <f t="shared" si="0"/>
        <v>男</v>
      </c>
      <c r="E32" s="14" t="s">
        <v>51</v>
      </c>
      <c r="F32" s="14" t="s">
        <v>150</v>
      </c>
      <c r="G32" s="14" t="s">
        <v>32</v>
      </c>
      <c r="H32" s="14">
        <v>6</v>
      </c>
      <c r="I32" s="14">
        <v>4</v>
      </c>
      <c r="J32" s="14" t="s">
        <v>140</v>
      </c>
      <c r="K32" s="14">
        <v>3</v>
      </c>
      <c r="L32" s="14">
        <v>2.5</v>
      </c>
      <c r="M32" s="14">
        <v>0.083</v>
      </c>
      <c r="N32" s="14" t="s">
        <v>151</v>
      </c>
      <c r="O32" s="14" t="s">
        <v>142</v>
      </c>
      <c r="P32" s="14"/>
      <c r="Q32" s="14" t="s">
        <v>53</v>
      </c>
      <c r="R32" s="14"/>
    </row>
    <row r="33" s="13" customFormat="1" ht="29" customHeight="1" spans="1:18">
      <c r="A33" s="17">
        <v>8</v>
      </c>
      <c r="B33" s="17" t="s">
        <v>152</v>
      </c>
      <c r="C33" s="17" t="s">
        <v>29</v>
      </c>
      <c r="D33" s="17" t="str">
        <f t="shared" si="0"/>
        <v>男</v>
      </c>
      <c r="E33" s="17" t="s">
        <v>153</v>
      </c>
      <c r="F33" s="17" t="s">
        <v>72</v>
      </c>
      <c r="G33" s="17" t="s">
        <v>32</v>
      </c>
      <c r="H33" s="17">
        <v>6</v>
      </c>
      <c r="I33" s="17">
        <v>4</v>
      </c>
      <c r="J33" s="17" t="s">
        <v>33</v>
      </c>
      <c r="K33" s="17">
        <v>2.58</v>
      </c>
      <c r="L33" s="17">
        <v>1.21</v>
      </c>
      <c r="M33" s="17">
        <v>0.22</v>
      </c>
      <c r="N33" s="17" t="s">
        <v>154</v>
      </c>
      <c r="O33" s="17" t="s">
        <v>35</v>
      </c>
      <c r="P33" s="17" t="s">
        <v>36</v>
      </c>
      <c r="Q33" s="17"/>
      <c r="R33" s="19"/>
    </row>
    <row r="34" s="13" customFormat="1" ht="29" customHeight="1" spans="1:18">
      <c r="A34" s="17"/>
      <c r="B34" s="17" t="s">
        <v>155</v>
      </c>
      <c r="C34" s="17" t="s">
        <v>38</v>
      </c>
      <c r="D34" s="17" t="str">
        <f t="shared" si="0"/>
        <v>女</v>
      </c>
      <c r="E34" s="17" t="s">
        <v>156</v>
      </c>
      <c r="F34" s="17" t="s">
        <v>157</v>
      </c>
      <c r="G34" s="17" t="s">
        <v>32</v>
      </c>
      <c r="H34" s="17">
        <v>6</v>
      </c>
      <c r="I34" s="17">
        <v>4</v>
      </c>
      <c r="J34" s="17" t="s">
        <v>33</v>
      </c>
      <c r="K34" s="17">
        <v>2.58</v>
      </c>
      <c r="L34" s="17">
        <v>1.21</v>
      </c>
      <c r="M34" s="17">
        <v>0.22</v>
      </c>
      <c r="N34" s="17" t="s">
        <v>154</v>
      </c>
      <c r="O34" s="17" t="s">
        <v>35</v>
      </c>
      <c r="P34" s="17" t="s">
        <v>36</v>
      </c>
      <c r="Q34" s="17"/>
      <c r="R34" s="19"/>
    </row>
    <row r="35" s="13" customFormat="1" ht="29" customHeight="1" spans="1:18">
      <c r="A35" s="17"/>
      <c r="B35" s="17" t="s">
        <v>158</v>
      </c>
      <c r="C35" s="17" t="s">
        <v>159</v>
      </c>
      <c r="D35" s="17" t="str">
        <f t="shared" si="0"/>
        <v>男</v>
      </c>
      <c r="E35" s="17" t="s">
        <v>160</v>
      </c>
      <c r="F35" s="17" t="s">
        <v>161</v>
      </c>
      <c r="G35" s="17" t="s">
        <v>32</v>
      </c>
      <c r="H35" s="17">
        <v>6</v>
      </c>
      <c r="I35" s="17">
        <v>4</v>
      </c>
      <c r="J35" s="17" t="s">
        <v>33</v>
      </c>
      <c r="K35" s="17">
        <v>2.58</v>
      </c>
      <c r="L35" s="17">
        <v>1.21</v>
      </c>
      <c r="M35" s="17">
        <v>0.22</v>
      </c>
      <c r="N35" s="17" t="s">
        <v>154</v>
      </c>
      <c r="O35" s="17" t="s">
        <v>35</v>
      </c>
      <c r="P35" s="17"/>
      <c r="Q35" s="17"/>
      <c r="R35" s="19"/>
    </row>
    <row r="36" s="13" customFormat="1" ht="29" customHeight="1" spans="1:18">
      <c r="A36" s="17"/>
      <c r="B36" s="17" t="s">
        <v>162</v>
      </c>
      <c r="C36" s="17" t="s">
        <v>163</v>
      </c>
      <c r="D36" s="17" t="str">
        <f t="shared" si="0"/>
        <v>女</v>
      </c>
      <c r="E36" s="17" t="s">
        <v>164</v>
      </c>
      <c r="F36" s="17" t="s">
        <v>165</v>
      </c>
      <c r="G36" s="17" t="s">
        <v>32</v>
      </c>
      <c r="H36" s="17">
        <v>6</v>
      </c>
      <c r="I36" s="17">
        <v>4</v>
      </c>
      <c r="J36" s="17" t="s">
        <v>33</v>
      </c>
      <c r="K36" s="17">
        <v>2.58</v>
      </c>
      <c r="L36" s="17">
        <v>1.21</v>
      </c>
      <c r="M36" s="17">
        <v>0.22</v>
      </c>
      <c r="N36" s="17" t="s">
        <v>154</v>
      </c>
      <c r="O36" s="17" t="s">
        <v>35</v>
      </c>
      <c r="P36" s="17"/>
      <c r="Q36" s="17"/>
      <c r="R36" s="19"/>
    </row>
    <row r="37" s="3" customFormat="1" customHeight="1" spans="1:17">
      <c r="A37" s="3" t="s">
        <v>166</v>
      </c>
      <c r="H37" s="3" t="s">
        <v>167</v>
      </c>
      <c r="N37" s="3" t="s">
        <v>168</v>
      </c>
      <c r="Q37" s="9"/>
    </row>
    <row r="38" s="3" customFormat="1" customHeight="1" spans="1:17">
      <c r="A38" s="3" t="s">
        <v>169</v>
      </c>
      <c r="H38" s="3" t="s">
        <v>169</v>
      </c>
      <c r="N38" s="3" t="s">
        <v>170</v>
      </c>
      <c r="Q38" s="9"/>
    </row>
    <row r="39" s="3" customFormat="1" customHeight="1" spans="17:17">
      <c r="Q39" s="9"/>
    </row>
  </sheetData>
  <mergeCells count="15">
    <mergeCell ref="A1:R1"/>
    <mergeCell ref="A37:E37"/>
    <mergeCell ref="H37:K37"/>
    <mergeCell ref="N37:P37"/>
    <mergeCell ref="A38:E38"/>
    <mergeCell ref="H38:K38"/>
    <mergeCell ref="N38:P38"/>
    <mergeCell ref="A3:A8"/>
    <mergeCell ref="A9:A11"/>
    <mergeCell ref="A12:A14"/>
    <mergeCell ref="A15:A18"/>
    <mergeCell ref="A19:A23"/>
    <mergeCell ref="A24:A28"/>
    <mergeCell ref="A29:A32"/>
    <mergeCell ref="A33:A36"/>
  </mergeCells>
  <dataValidations count="2">
    <dataValidation type="list" allowBlank="1" showInputMessage="1" showErrorMessage="1" errorTitle="确认输入信息是否正确" sqref="Q2 Q17 Q28 Q32 Q7:Q8" errorStyle="warning">
      <formula1>"①,②,选择参保类型②城镇职工养老保险,选择参保类型①城乡居民养老保险,①（2025.09.07去世）"</formula1>
    </dataValidation>
    <dataValidation type="list" allowBlank="1" showInputMessage="1" showErrorMessage="1" errorTitle="确认输入信息是否正确" sqref="P33:P36" errorStyle="warning">
      <formula1>"①,②"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view="pageBreakPreview" zoomScaleNormal="100" workbookViewId="0">
      <selection activeCell="T9" sqref="T9"/>
    </sheetView>
  </sheetViews>
  <sheetFormatPr defaultColWidth="9" defaultRowHeight="13.5"/>
  <cols>
    <col min="1" max="1" width="4.475" style="1" customWidth="1"/>
    <col min="2" max="2" width="7.125" style="1" customWidth="1"/>
    <col min="3" max="3" width="8.5" style="1" customWidth="1"/>
    <col min="4" max="4" width="4.625" style="1" customWidth="1"/>
    <col min="5" max="5" width="8.25" style="1" customWidth="1"/>
    <col min="6" max="6" width="17.875" style="1" customWidth="1"/>
    <col min="7" max="7" width="12.85" style="1" customWidth="1"/>
    <col min="8" max="8" width="6.81666666666667" style="1" customWidth="1"/>
    <col min="9" max="9" width="7.5" style="1" customWidth="1"/>
    <col min="10" max="10" width="29.625" style="1" customWidth="1"/>
    <col min="11" max="11" width="6.48333333333333" style="1" customWidth="1"/>
    <col min="12" max="12" width="6.65" style="1" customWidth="1"/>
    <col min="13" max="13" width="9" style="1"/>
    <col min="14" max="14" width="11.75" style="1" customWidth="1"/>
    <col min="15" max="15" width="11.875" style="1" customWidth="1"/>
    <col min="16" max="16" width="7.96666666666667" style="1" customWidth="1"/>
    <col min="17" max="17" width="8.11666666666667" style="1" customWidth="1"/>
    <col min="18" max="18" width="10.3416666666667" style="1" customWidth="1"/>
    <col min="19" max="16384" width="9" style="1"/>
  </cols>
  <sheetData>
    <row r="1" s="1" customFormat="1" ht="45" customHeight="1" spans="1:19">
      <c r="A1" s="4" t="s">
        <v>171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1"/>
    </row>
    <row r="2" s="2" customFormat="1" ht="67" customHeight="1" spans="1:19">
      <c r="A2" s="5" t="s">
        <v>1</v>
      </c>
      <c r="B2" s="5" t="s">
        <v>11</v>
      </c>
      <c r="C2" s="6" t="s">
        <v>172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6" t="s">
        <v>27</v>
      </c>
      <c r="S2" s="12"/>
    </row>
    <row r="3" s="1" customFormat="1" ht="40" customHeight="1" spans="1:18">
      <c r="A3" s="6">
        <v>1</v>
      </c>
      <c r="B3" s="6" t="s">
        <v>173</v>
      </c>
      <c r="C3" s="6" t="s">
        <v>29</v>
      </c>
      <c r="D3" s="6" t="str">
        <f t="shared" ref="D3:D9" si="0">IF(MOD(MID(F3,17,1),2),"男","女")</f>
        <v>男</v>
      </c>
      <c r="E3" s="6" t="s">
        <v>174</v>
      </c>
      <c r="F3" s="6" t="s">
        <v>85</v>
      </c>
      <c r="G3" s="6" t="s">
        <v>175</v>
      </c>
      <c r="H3" s="6">
        <v>12</v>
      </c>
      <c r="I3" s="6">
        <v>7</v>
      </c>
      <c r="J3" s="6" t="s">
        <v>176</v>
      </c>
      <c r="K3" s="6">
        <v>6.36</v>
      </c>
      <c r="L3" s="6">
        <v>3.9</v>
      </c>
      <c r="M3" s="6">
        <v>0.205</v>
      </c>
      <c r="N3" s="6" t="s">
        <v>177</v>
      </c>
      <c r="O3" s="6" t="s">
        <v>178</v>
      </c>
      <c r="P3" s="6" t="s">
        <v>36</v>
      </c>
      <c r="Q3" s="6"/>
      <c r="R3" s="6"/>
    </row>
    <row r="4" s="1" customFormat="1" ht="40" customHeight="1" spans="1:18">
      <c r="A4" s="6"/>
      <c r="B4" s="6" t="s">
        <v>179</v>
      </c>
      <c r="C4" s="6" t="s">
        <v>38</v>
      </c>
      <c r="D4" s="6" t="str">
        <f t="shared" si="0"/>
        <v>女</v>
      </c>
      <c r="E4" s="6" t="s">
        <v>180</v>
      </c>
      <c r="F4" s="6" t="s">
        <v>81</v>
      </c>
      <c r="G4" s="6" t="s">
        <v>175</v>
      </c>
      <c r="H4" s="6">
        <v>12</v>
      </c>
      <c r="I4" s="6">
        <v>7</v>
      </c>
      <c r="J4" s="6" t="s">
        <v>176</v>
      </c>
      <c r="K4" s="6">
        <v>6.36</v>
      </c>
      <c r="L4" s="6">
        <v>3.9</v>
      </c>
      <c r="M4" s="6">
        <v>0.205</v>
      </c>
      <c r="N4" s="6" t="s">
        <v>181</v>
      </c>
      <c r="O4" s="6" t="s">
        <v>178</v>
      </c>
      <c r="P4" s="6" t="s">
        <v>36</v>
      </c>
      <c r="Q4" s="6"/>
      <c r="R4" s="6"/>
    </row>
    <row r="5" s="1" customFormat="1" ht="40" customHeight="1" spans="1:18">
      <c r="A5" s="6"/>
      <c r="B5" s="6" t="s">
        <v>182</v>
      </c>
      <c r="C5" s="6" t="s">
        <v>46</v>
      </c>
      <c r="D5" s="6" t="str">
        <f t="shared" si="0"/>
        <v>女</v>
      </c>
      <c r="E5" s="6" t="s">
        <v>183</v>
      </c>
      <c r="F5" s="6" t="s">
        <v>184</v>
      </c>
      <c r="G5" s="6" t="s">
        <v>175</v>
      </c>
      <c r="H5" s="6">
        <v>12</v>
      </c>
      <c r="I5" s="6">
        <v>7</v>
      </c>
      <c r="J5" s="6" t="s">
        <v>176</v>
      </c>
      <c r="K5" s="6">
        <v>6.36</v>
      </c>
      <c r="L5" s="6">
        <v>3.9</v>
      </c>
      <c r="M5" s="6">
        <v>0.205</v>
      </c>
      <c r="N5" s="6" t="s">
        <v>185</v>
      </c>
      <c r="O5" s="6" t="s">
        <v>178</v>
      </c>
      <c r="P5" s="6"/>
      <c r="Q5" s="6" t="s">
        <v>53</v>
      </c>
      <c r="R5" s="6"/>
    </row>
    <row r="6" s="1" customFormat="1" ht="40" customHeight="1" spans="1:18">
      <c r="A6" s="6"/>
      <c r="B6" s="6" t="s">
        <v>186</v>
      </c>
      <c r="C6" s="6" t="s">
        <v>50</v>
      </c>
      <c r="D6" s="6" t="str">
        <f t="shared" si="0"/>
        <v>男</v>
      </c>
      <c r="E6" s="6" t="s">
        <v>187</v>
      </c>
      <c r="F6" s="6" t="s">
        <v>188</v>
      </c>
      <c r="G6" s="6" t="s">
        <v>175</v>
      </c>
      <c r="H6" s="6">
        <v>12</v>
      </c>
      <c r="I6" s="6">
        <v>7</v>
      </c>
      <c r="J6" s="6" t="s">
        <v>176</v>
      </c>
      <c r="K6" s="6">
        <v>6.36</v>
      </c>
      <c r="L6" s="6">
        <v>3.9</v>
      </c>
      <c r="M6" s="6">
        <v>0.205</v>
      </c>
      <c r="N6" s="6" t="s">
        <v>185</v>
      </c>
      <c r="O6" s="6" t="s">
        <v>178</v>
      </c>
      <c r="P6" s="6"/>
      <c r="Q6" s="6" t="s">
        <v>53</v>
      </c>
      <c r="R6" s="6"/>
    </row>
    <row r="7" s="1" customFormat="1" ht="40" customHeight="1" spans="1:18">
      <c r="A7" s="6"/>
      <c r="B7" s="6" t="s">
        <v>189</v>
      </c>
      <c r="C7" s="6" t="s">
        <v>38</v>
      </c>
      <c r="D7" s="6" t="str">
        <f t="shared" si="0"/>
        <v>女</v>
      </c>
      <c r="E7" s="6" t="s">
        <v>190</v>
      </c>
      <c r="F7" s="6" t="s">
        <v>191</v>
      </c>
      <c r="G7" s="6" t="s">
        <v>175</v>
      </c>
      <c r="H7" s="6">
        <v>12</v>
      </c>
      <c r="I7" s="6">
        <v>7</v>
      </c>
      <c r="J7" s="6" t="s">
        <v>176</v>
      </c>
      <c r="K7" s="6">
        <v>6.36</v>
      </c>
      <c r="L7" s="6">
        <v>3.9</v>
      </c>
      <c r="M7" s="6">
        <v>0.205</v>
      </c>
      <c r="N7" s="6" t="s">
        <v>185</v>
      </c>
      <c r="O7" s="6" t="s">
        <v>178</v>
      </c>
      <c r="P7" s="6"/>
      <c r="Q7" s="6" t="s">
        <v>53</v>
      </c>
      <c r="R7" s="6"/>
    </row>
    <row r="8" s="1" customFormat="1" ht="40" customHeight="1" spans="1:18">
      <c r="A8" s="6"/>
      <c r="B8" s="6" t="s">
        <v>192</v>
      </c>
      <c r="C8" s="6" t="s">
        <v>50</v>
      </c>
      <c r="D8" s="6" t="str">
        <f t="shared" si="0"/>
        <v>男</v>
      </c>
      <c r="E8" s="6" t="s">
        <v>193</v>
      </c>
      <c r="F8" s="6" t="s">
        <v>194</v>
      </c>
      <c r="G8" s="6" t="s">
        <v>175</v>
      </c>
      <c r="H8" s="6">
        <v>12</v>
      </c>
      <c r="I8" s="6">
        <v>7</v>
      </c>
      <c r="J8" s="6" t="s">
        <v>176</v>
      </c>
      <c r="K8" s="6">
        <v>6.36</v>
      </c>
      <c r="L8" s="6">
        <v>3.9</v>
      </c>
      <c r="M8" s="6">
        <v>0.205</v>
      </c>
      <c r="N8" s="6" t="s">
        <v>185</v>
      </c>
      <c r="O8" s="6" t="s">
        <v>178</v>
      </c>
      <c r="P8" s="6"/>
      <c r="Q8" s="6" t="s">
        <v>53</v>
      </c>
      <c r="R8" s="6"/>
    </row>
    <row r="9" s="1" customFormat="1" ht="40" customHeight="1" spans="1:18">
      <c r="A9" s="6"/>
      <c r="B9" s="6" t="s">
        <v>195</v>
      </c>
      <c r="C9" s="6" t="s">
        <v>38</v>
      </c>
      <c r="D9" s="6" t="str">
        <f t="shared" si="0"/>
        <v>女</v>
      </c>
      <c r="E9" s="6" t="s">
        <v>196</v>
      </c>
      <c r="F9" s="6" t="s">
        <v>197</v>
      </c>
      <c r="G9" s="6" t="s">
        <v>175</v>
      </c>
      <c r="H9" s="6">
        <v>12</v>
      </c>
      <c r="I9" s="6">
        <v>7</v>
      </c>
      <c r="J9" s="6" t="s">
        <v>176</v>
      </c>
      <c r="K9" s="6">
        <v>6.36</v>
      </c>
      <c r="L9" s="6">
        <v>3.9</v>
      </c>
      <c r="M9" s="6">
        <v>0.205</v>
      </c>
      <c r="N9" s="6" t="s">
        <v>185</v>
      </c>
      <c r="O9" s="6" t="s">
        <v>178</v>
      </c>
      <c r="P9" s="6"/>
      <c r="Q9" s="6" t="s">
        <v>53</v>
      </c>
      <c r="R9" s="6"/>
    </row>
    <row r="10" s="3" customFormat="1" ht="48" customHeight="1" spans="1:17">
      <c r="A10" s="3" t="s">
        <v>166</v>
      </c>
      <c r="H10" s="3" t="s">
        <v>167</v>
      </c>
      <c r="N10" s="3" t="s">
        <v>168</v>
      </c>
      <c r="Q10" s="9"/>
    </row>
    <row r="11" s="3" customFormat="1" ht="38" customHeight="1" spans="1:17">
      <c r="A11" s="3" t="s">
        <v>169</v>
      </c>
      <c r="H11" s="3" t="s">
        <v>169</v>
      </c>
      <c r="N11" s="3" t="s">
        <v>170</v>
      </c>
      <c r="Q11" s="9"/>
    </row>
  </sheetData>
  <mergeCells count="8">
    <mergeCell ref="A1:R1"/>
    <mergeCell ref="A10:E10"/>
    <mergeCell ref="H10:K10"/>
    <mergeCell ref="N10:P10"/>
    <mergeCell ref="A11:E11"/>
    <mergeCell ref="H11:K11"/>
    <mergeCell ref="N11:P11"/>
    <mergeCell ref="A3:A9"/>
  </mergeCells>
  <dataValidations count="1">
    <dataValidation type="list" allowBlank="1" showInputMessage="1" showErrorMessage="1" errorTitle="确认输入信息是否正确" sqref="Q2 Q5:R9" errorStyle="warning">
      <formula1>"①,②,选择参保类型②城镇职工养老保险,选择参保类型①城乡居民养老保险,①（2025.09.07去世）"</formula1>
    </dataValidation>
  </dataValidations>
  <pageMargins left="0.432638888888889" right="0.472222222222222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P15" sqref="P15"/>
    </sheetView>
  </sheetViews>
  <sheetFormatPr defaultColWidth="9" defaultRowHeight="13.5" outlineLevelRow="7"/>
  <cols>
    <col min="1" max="1" width="4.375" style="1" customWidth="1"/>
    <col min="2" max="2" width="6.625" style="1" customWidth="1"/>
    <col min="3" max="3" width="6.25" style="1" customWidth="1"/>
    <col min="4" max="4" width="5" style="1" customWidth="1"/>
    <col min="5" max="5" width="8.125" style="1" customWidth="1"/>
    <col min="6" max="6" width="17.875" style="1" customWidth="1"/>
    <col min="7" max="7" width="11.6416666666667" style="1" customWidth="1"/>
    <col min="8" max="8" width="7.125" style="1" customWidth="1"/>
    <col min="9" max="9" width="9.625" style="1" customWidth="1"/>
    <col min="10" max="10" width="23.6" style="1" customWidth="1"/>
    <col min="11" max="11" width="7.2" style="1" customWidth="1"/>
    <col min="12" max="12" width="8.05833333333333" style="1" customWidth="1"/>
    <col min="13" max="13" width="8.125" style="1" customWidth="1"/>
    <col min="14" max="14" width="12.625" style="1"/>
    <col min="15" max="15" width="11.1833333333333" style="1" customWidth="1"/>
    <col min="16" max="16" width="7.96666666666667" style="1" customWidth="1"/>
    <col min="17" max="17" width="8.11666666666667" style="1" customWidth="1"/>
    <col min="18" max="18" width="12.25" style="1" customWidth="1"/>
    <col min="19" max="16384" width="9" style="1"/>
  </cols>
  <sheetData>
    <row r="1" s="1" customFormat="1" ht="44" customHeight="1" spans="1:18">
      <c r="A1" s="4" t="s">
        <v>198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63" customHeight="1" spans="1:18">
      <c r="A2" s="5" t="s">
        <v>1</v>
      </c>
      <c r="B2" s="5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10" t="s">
        <v>27</v>
      </c>
    </row>
    <row r="3" s="1" customFormat="1" ht="39" customHeight="1" spans="1:18">
      <c r="A3" s="6">
        <v>1</v>
      </c>
      <c r="B3" s="6" t="s">
        <v>199</v>
      </c>
      <c r="C3" s="6" t="s">
        <v>29</v>
      </c>
      <c r="D3" s="6" t="str">
        <f t="shared" ref="D3:D6" si="0">IF(MOD(MID(F3,17,1),2),"男","女")</f>
        <v>男</v>
      </c>
      <c r="E3" s="6" t="s">
        <v>30</v>
      </c>
      <c r="F3" s="6" t="s">
        <v>200</v>
      </c>
      <c r="G3" s="6" t="s">
        <v>201</v>
      </c>
      <c r="H3" s="6">
        <v>6</v>
      </c>
      <c r="I3" s="6">
        <v>4</v>
      </c>
      <c r="J3" s="6" t="s">
        <v>140</v>
      </c>
      <c r="K3" s="6">
        <v>2.66</v>
      </c>
      <c r="L3" s="6">
        <v>2.16</v>
      </c>
      <c r="M3" s="6">
        <v>0.083</v>
      </c>
      <c r="N3" s="6" t="s">
        <v>202</v>
      </c>
      <c r="O3" s="6" t="s">
        <v>142</v>
      </c>
      <c r="P3" s="6" t="s">
        <v>36</v>
      </c>
      <c r="Q3" s="6"/>
      <c r="R3" s="6"/>
    </row>
    <row r="4" s="1" customFormat="1" ht="39" customHeight="1" spans="1:18">
      <c r="A4" s="6"/>
      <c r="B4" s="6" t="s">
        <v>203</v>
      </c>
      <c r="C4" s="6" t="s">
        <v>38</v>
      </c>
      <c r="D4" s="6" t="str">
        <f t="shared" si="0"/>
        <v>女</v>
      </c>
      <c r="E4" s="6" t="s">
        <v>204</v>
      </c>
      <c r="F4" s="6" t="s">
        <v>205</v>
      </c>
      <c r="G4" s="6" t="s">
        <v>201</v>
      </c>
      <c r="H4" s="6">
        <v>6</v>
      </c>
      <c r="I4" s="6">
        <v>4</v>
      </c>
      <c r="J4" s="6" t="s">
        <v>140</v>
      </c>
      <c r="K4" s="6">
        <v>2.66</v>
      </c>
      <c r="L4" s="6">
        <v>2.16</v>
      </c>
      <c r="M4" s="6">
        <v>0.083</v>
      </c>
      <c r="N4" s="6" t="s">
        <v>202</v>
      </c>
      <c r="O4" s="6" t="s">
        <v>142</v>
      </c>
      <c r="P4" s="6"/>
      <c r="Q4" s="6"/>
      <c r="R4" s="6" t="s">
        <v>206</v>
      </c>
    </row>
    <row r="5" s="1" customFormat="1" ht="39" customHeight="1" spans="1:18">
      <c r="A5" s="6"/>
      <c r="B5" s="7" t="s">
        <v>207</v>
      </c>
      <c r="C5" s="6" t="s">
        <v>159</v>
      </c>
      <c r="D5" s="6" t="str">
        <f t="shared" si="0"/>
        <v>男</v>
      </c>
      <c r="E5" s="6" t="s">
        <v>208</v>
      </c>
      <c r="F5" s="6" t="s">
        <v>209</v>
      </c>
      <c r="G5" s="6" t="s">
        <v>201</v>
      </c>
      <c r="H5" s="6">
        <v>6</v>
      </c>
      <c r="I5" s="6">
        <v>4</v>
      </c>
      <c r="J5" s="6" t="s">
        <v>140</v>
      </c>
      <c r="K5" s="6">
        <v>2.66</v>
      </c>
      <c r="L5" s="6">
        <v>2.16</v>
      </c>
      <c r="M5" s="6">
        <v>0.083</v>
      </c>
      <c r="N5" s="6" t="s">
        <v>210</v>
      </c>
      <c r="O5" s="6" t="s">
        <v>142</v>
      </c>
      <c r="P5" s="6"/>
      <c r="Q5" s="6" t="s">
        <v>53</v>
      </c>
      <c r="R5" s="6"/>
    </row>
    <row r="6" s="1" customFormat="1" ht="39" customHeight="1" spans="1:18">
      <c r="A6" s="6"/>
      <c r="B6" s="7" t="s">
        <v>211</v>
      </c>
      <c r="C6" s="6" t="s">
        <v>163</v>
      </c>
      <c r="D6" s="6" t="str">
        <f t="shared" si="0"/>
        <v>女</v>
      </c>
      <c r="E6" s="6" t="s">
        <v>212</v>
      </c>
      <c r="F6" s="6" t="s">
        <v>213</v>
      </c>
      <c r="G6" s="6" t="s">
        <v>201</v>
      </c>
      <c r="H6" s="6">
        <v>6</v>
      </c>
      <c r="I6" s="6">
        <v>4</v>
      </c>
      <c r="J6" s="6" t="s">
        <v>140</v>
      </c>
      <c r="K6" s="6">
        <v>2.66</v>
      </c>
      <c r="L6" s="6">
        <v>2.16</v>
      </c>
      <c r="M6" s="6">
        <v>0.083</v>
      </c>
      <c r="N6" s="6" t="s">
        <v>210</v>
      </c>
      <c r="O6" s="6" t="s">
        <v>142</v>
      </c>
      <c r="P6" s="6" t="s">
        <v>36</v>
      </c>
      <c r="Q6" s="6"/>
      <c r="R6" s="6"/>
    </row>
    <row r="7" s="3" customFormat="1" ht="48" customHeight="1" spans="1:17">
      <c r="A7" s="3" t="s">
        <v>166</v>
      </c>
      <c r="H7" s="3" t="s">
        <v>167</v>
      </c>
      <c r="N7" s="3" t="s">
        <v>168</v>
      </c>
      <c r="Q7" s="9"/>
    </row>
    <row r="8" s="3" customFormat="1" ht="38" customHeight="1" spans="1:17">
      <c r="A8" s="3" t="s">
        <v>169</v>
      </c>
      <c r="H8" s="3" t="s">
        <v>169</v>
      </c>
      <c r="N8" s="3" t="s">
        <v>170</v>
      </c>
      <c r="Q8" s="9"/>
    </row>
  </sheetData>
  <mergeCells count="8">
    <mergeCell ref="A1:R1"/>
    <mergeCell ref="A7:E7"/>
    <mergeCell ref="H7:K7"/>
    <mergeCell ref="N7:P7"/>
    <mergeCell ref="A8:E8"/>
    <mergeCell ref="H8:K8"/>
    <mergeCell ref="N8:P8"/>
    <mergeCell ref="A3:A6"/>
  </mergeCells>
  <dataValidations count="2">
    <dataValidation type="list" allowBlank="1" showInputMessage="1" showErrorMessage="1" errorTitle="确认输入信息是否正确" sqref="Q2 Q5:R5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2"/>
  </dataValidations>
  <pageMargins left="0.472222222222222" right="0.472222222222222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view="pageBreakPreview" zoomScale="115" zoomScaleNormal="100" workbookViewId="0">
      <selection activeCell="T5" sqref="T5"/>
    </sheetView>
  </sheetViews>
  <sheetFormatPr defaultColWidth="9" defaultRowHeight="13.5"/>
  <cols>
    <col min="1" max="1" width="4.25" style="1" customWidth="1"/>
    <col min="2" max="2" width="7.25" style="1" customWidth="1"/>
    <col min="3" max="3" width="7.375" style="1" customWidth="1"/>
    <col min="4" max="4" width="4.75" style="1" customWidth="1"/>
    <col min="5" max="5" width="9" style="1"/>
    <col min="6" max="6" width="18.625" style="1" customWidth="1"/>
    <col min="7" max="7" width="11.875" style="1" customWidth="1"/>
    <col min="8" max="8" width="7.65833333333333" style="1" customWidth="1"/>
    <col min="9" max="9" width="8.375" style="1" customWidth="1"/>
    <col min="10" max="10" width="24.35" style="1" customWidth="1"/>
    <col min="11" max="12" width="8.05833333333333" style="1" customWidth="1"/>
    <col min="13" max="13" width="8.25" style="1" customWidth="1"/>
    <col min="14" max="14" width="12.125" style="1" customWidth="1"/>
    <col min="15" max="15" width="10.9583333333333" style="1" customWidth="1"/>
    <col min="16" max="16" width="7.96666666666667" style="1" customWidth="1"/>
    <col min="17" max="17" width="8.11666666666667" style="1" customWidth="1"/>
    <col min="18" max="18" width="13" style="1" customWidth="1"/>
    <col min="19" max="16384" width="9" style="1"/>
  </cols>
  <sheetData>
    <row r="1" s="1" customFormat="1" ht="35" customHeight="1" spans="1:18">
      <c r="A1" s="4" t="s">
        <v>214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63" customHeight="1" spans="1:18">
      <c r="A2" s="5" t="s">
        <v>1</v>
      </c>
      <c r="B2" s="5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8" t="s">
        <v>27</v>
      </c>
    </row>
    <row r="3" s="1" customFormat="1" ht="42" customHeight="1" spans="1:18">
      <c r="A3" s="6">
        <v>1</v>
      </c>
      <c r="B3" s="6" t="s">
        <v>215</v>
      </c>
      <c r="C3" s="6" t="s">
        <v>29</v>
      </c>
      <c r="D3" s="6" t="str">
        <f t="shared" ref="D3:D14" si="0">IF(MOD(MID(F3,17,1),2),"男","女")</f>
        <v>女</v>
      </c>
      <c r="E3" s="6" t="s">
        <v>216</v>
      </c>
      <c r="F3" s="6" t="s">
        <v>217</v>
      </c>
      <c r="G3" s="6" t="s">
        <v>218</v>
      </c>
      <c r="H3" s="6">
        <v>6</v>
      </c>
      <c r="I3" s="6">
        <v>2</v>
      </c>
      <c r="J3" s="6" t="s">
        <v>33</v>
      </c>
      <c r="K3" s="6">
        <v>3.56</v>
      </c>
      <c r="L3" s="6">
        <v>3.56</v>
      </c>
      <c r="M3" s="6">
        <v>0</v>
      </c>
      <c r="N3" s="6" t="s">
        <v>219</v>
      </c>
      <c r="O3" s="6" t="s">
        <v>35</v>
      </c>
      <c r="P3" s="6" t="s">
        <v>36</v>
      </c>
      <c r="Q3" s="6"/>
      <c r="R3" s="8"/>
    </row>
    <row r="4" s="1" customFormat="1" ht="37" customHeight="1" spans="1:18">
      <c r="A4" s="6"/>
      <c r="B4" s="7" t="s">
        <v>220</v>
      </c>
      <c r="C4" s="6" t="s">
        <v>42</v>
      </c>
      <c r="D4" s="6" t="str">
        <f t="shared" si="0"/>
        <v>女</v>
      </c>
      <c r="E4" s="6" t="s">
        <v>221</v>
      </c>
      <c r="F4" s="6" t="s">
        <v>222</v>
      </c>
      <c r="G4" s="6" t="s">
        <v>218</v>
      </c>
      <c r="H4" s="6">
        <v>6</v>
      </c>
      <c r="I4" s="6">
        <v>2</v>
      </c>
      <c r="J4" s="6" t="s">
        <v>33</v>
      </c>
      <c r="K4" s="6">
        <v>3.56</v>
      </c>
      <c r="L4" s="6">
        <v>3.56</v>
      </c>
      <c r="M4" s="6">
        <v>0</v>
      </c>
      <c r="N4" s="6" t="s">
        <v>223</v>
      </c>
      <c r="O4" s="6" t="s">
        <v>35</v>
      </c>
      <c r="P4" s="6"/>
      <c r="Q4" s="6" t="s">
        <v>53</v>
      </c>
      <c r="R4" s="8"/>
    </row>
    <row r="5" s="1" customFormat="1" ht="44" customHeight="1" spans="1:18">
      <c r="A5" s="6">
        <v>2</v>
      </c>
      <c r="B5" s="7" t="s">
        <v>224</v>
      </c>
      <c r="C5" s="6" t="s">
        <v>29</v>
      </c>
      <c r="D5" s="6" t="str">
        <f t="shared" si="0"/>
        <v>男</v>
      </c>
      <c r="E5" s="6" t="s">
        <v>225</v>
      </c>
      <c r="F5" s="6" t="s">
        <v>226</v>
      </c>
      <c r="G5" s="6" t="s">
        <v>218</v>
      </c>
      <c r="H5" s="6">
        <v>1</v>
      </c>
      <c r="I5" s="6">
        <v>1</v>
      </c>
      <c r="J5" s="6" t="s">
        <v>33</v>
      </c>
      <c r="K5" s="6">
        <v>2</v>
      </c>
      <c r="L5" s="6">
        <v>1.87</v>
      </c>
      <c r="M5" s="6">
        <v>0.13</v>
      </c>
      <c r="N5" s="6" t="s">
        <v>227</v>
      </c>
      <c r="O5" s="6" t="s">
        <v>35</v>
      </c>
      <c r="P5" s="6"/>
      <c r="Q5" s="6" t="s">
        <v>53</v>
      </c>
      <c r="R5" s="6"/>
    </row>
    <row r="6" s="1" customFormat="1" ht="45" customHeight="1" spans="1:18">
      <c r="A6" s="6">
        <v>3</v>
      </c>
      <c r="B6" s="7" t="s">
        <v>228</v>
      </c>
      <c r="C6" s="6" t="s">
        <v>29</v>
      </c>
      <c r="D6" s="6" t="str">
        <f t="shared" si="0"/>
        <v>女</v>
      </c>
      <c r="E6" s="6" t="s">
        <v>229</v>
      </c>
      <c r="F6" s="6" t="s">
        <v>230</v>
      </c>
      <c r="G6" s="6" t="s">
        <v>218</v>
      </c>
      <c r="H6" s="6">
        <v>5</v>
      </c>
      <c r="I6" s="6">
        <v>4</v>
      </c>
      <c r="J6" s="6" t="s">
        <v>33</v>
      </c>
      <c r="K6" s="6">
        <v>3.21</v>
      </c>
      <c r="L6" s="6">
        <v>3.21</v>
      </c>
      <c r="M6" s="6">
        <v>0</v>
      </c>
      <c r="N6" s="6" t="s">
        <v>231</v>
      </c>
      <c r="O6" s="6" t="s">
        <v>35</v>
      </c>
      <c r="P6" s="6" t="s">
        <v>36</v>
      </c>
      <c r="Q6" s="6"/>
      <c r="R6" s="8"/>
    </row>
    <row r="7" s="1" customFormat="1" ht="39" customHeight="1" spans="1:18">
      <c r="A7" s="6"/>
      <c r="B7" s="7" t="s">
        <v>232</v>
      </c>
      <c r="C7" s="6" t="s">
        <v>149</v>
      </c>
      <c r="D7" s="6" t="str">
        <f t="shared" si="0"/>
        <v>男</v>
      </c>
      <c r="E7" s="6" t="s">
        <v>233</v>
      </c>
      <c r="F7" s="6" t="s">
        <v>234</v>
      </c>
      <c r="G7" s="6" t="s">
        <v>218</v>
      </c>
      <c r="H7" s="6">
        <v>5</v>
      </c>
      <c r="I7" s="6">
        <v>4</v>
      </c>
      <c r="J7" s="6" t="s">
        <v>33</v>
      </c>
      <c r="K7" s="6">
        <v>3.21</v>
      </c>
      <c r="L7" s="6">
        <v>3.21</v>
      </c>
      <c r="M7" s="6">
        <v>0</v>
      </c>
      <c r="N7" s="6" t="s">
        <v>231</v>
      </c>
      <c r="O7" s="6" t="s">
        <v>35</v>
      </c>
      <c r="P7" s="6" t="s">
        <v>36</v>
      </c>
      <c r="Q7" s="6"/>
      <c r="R7" s="8"/>
    </row>
    <row r="8" s="1" customFormat="1" ht="39" customHeight="1" spans="1:18">
      <c r="A8" s="6"/>
      <c r="B8" s="7" t="s">
        <v>235</v>
      </c>
      <c r="C8" s="6" t="s">
        <v>42</v>
      </c>
      <c r="D8" s="6" t="str">
        <f t="shared" si="0"/>
        <v>女</v>
      </c>
      <c r="E8" s="6" t="s">
        <v>236</v>
      </c>
      <c r="F8" s="6" t="s">
        <v>237</v>
      </c>
      <c r="G8" s="6" t="s">
        <v>218</v>
      </c>
      <c r="H8" s="6">
        <v>5</v>
      </c>
      <c r="I8" s="6">
        <v>4</v>
      </c>
      <c r="J8" s="6" t="s">
        <v>33</v>
      </c>
      <c r="K8" s="6">
        <v>3.21</v>
      </c>
      <c r="L8" s="6">
        <v>3.21</v>
      </c>
      <c r="M8" s="6">
        <v>0</v>
      </c>
      <c r="N8" s="6" t="s">
        <v>231</v>
      </c>
      <c r="O8" s="6" t="s">
        <v>35</v>
      </c>
      <c r="P8" s="6" t="s">
        <v>36</v>
      </c>
      <c r="Q8" s="6"/>
      <c r="R8" s="8"/>
    </row>
    <row r="9" s="1" customFormat="1" ht="42" customHeight="1" spans="1:18">
      <c r="A9" s="6"/>
      <c r="B9" s="6" t="s">
        <v>238</v>
      </c>
      <c r="C9" s="6" t="s">
        <v>239</v>
      </c>
      <c r="D9" s="6" t="str">
        <f t="shared" si="0"/>
        <v>男</v>
      </c>
      <c r="E9" s="6" t="s">
        <v>240</v>
      </c>
      <c r="F9" s="6" t="s">
        <v>241</v>
      </c>
      <c r="G9" s="6" t="s">
        <v>218</v>
      </c>
      <c r="H9" s="6">
        <v>5</v>
      </c>
      <c r="I9" s="6">
        <v>4</v>
      </c>
      <c r="J9" s="6" t="s">
        <v>33</v>
      </c>
      <c r="K9" s="6">
        <v>3.21</v>
      </c>
      <c r="L9" s="6">
        <v>3.21</v>
      </c>
      <c r="M9" s="6">
        <v>0</v>
      </c>
      <c r="N9" s="6" t="s">
        <v>231</v>
      </c>
      <c r="O9" s="6" t="s">
        <v>35</v>
      </c>
      <c r="P9" s="6" t="s">
        <v>36</v>
      </c>
      <c r="Q9" s="6"/>
      <c r="R9" s="8"/>
    </row>
    <row r="10" s="1" customFormat="1" ht="40" customHeight="1" spans="1:18">
      <c r="A10" s="6">
        <v>4</v>
      </c>
      <c r="B10" s="6" t="s">
        <v>242</v>
      </c>
      <c r="C10" s="6" t="s">
        <v>29</v>
      </c>
      <c r="D10" s="6" t="str">
        <f t="shared" si="0"/>
        <v>男</v>
      </c>
      <c r="E10" s="6" t="s">
        <v>243</v>
      </c>
      <c r="F10" s="6" t="s">
        <v>244</v>
      </c>
      <c r="G10" s="6" t="s">
        <v>32</v>
      </c>
      <c r="H10" s="6">
        <v>6</v>
      </c>
      <c r="I10" s="6">
        <v>5</v>
      </c>
      <c r="J10" s="6" t="s">
        <v>33</v>
      </c>
      <c r="K10" s="6">
        <v>4</v>
      </c>
      <c r="L10" s="6">
        <v>3.71</v>
      </c>
      <c r="M10" s="6">
        <v>0.048</v>
      </c>
      <c r="N10" s="6" t="s">
        <v>245</v>
      </c>
      <c r="O10" s="6" t="s">
        <v>35</v>
      </c>
      <c r="P10" s="6" t="s">
        <v>36</v>
      </c>
      <c r="Q10" s="6"/>
      <c r="R10" s="6"/>
    </row>
    <row r="11" s="1" customFormat="1" ht="40" customHeight="1" spans="1:18">
      <c r="A11" s="6"/>
      <c r="B11" s="6" t="s">
        <v>246</v>
      </c>
      <c r="C11" s="6" t="s">
        <v>38</v>
      </c>
      <c r="D11" s="6" t="str">
        <f t="shared" si="0"/>
        <v>女</v>
      </c>
      <c r="E11" s="6" t="s">
        <v>243</v>
      </c>
      <c r="F11" s="6" t="s">
        <v>247</v>
      </c>
      <c r="G11" s="6" t="s">
        <v>32</v>
      </c>
      <c r="H11" s="6">
        <v>6</v>
      </c>
      <c r="I11" s="6">
        <v>5</v>
      </c>
      <c r="J11" s="6" t="s">
        <v>33</v>
      </c>
      <c r="K11" s="6">
        <v>4</v>
      </c>
      <c r="L11" s="6">
        <v>3.71</v>
      </c>
      <c r="M11" s="6">
        <v>0.048</v>
      </c>
      <c r="N11" s="6" t="s">
        <v>248</v>
      </c>
      <c r="O11" s="6" t="s">
        <v>35</v>
      </c>
      <c r="P11" s="6" t="s">
        <v>36</v>
      </c>
      <c r="Q11" s="6"/>
      <c r="R11" s="6"/>
    </row>
    <row r="12" s="1" customFormat="1" ht="40" customHeight="1" spans="1:18">
      <c r="A12" s="6"/>
      <c r="B12" s="6" t="s">
        <v>249</v>
      </c>
      <c r="C12" s="6" t="s">
        <v>46</v>
      </c>
      <c r="D12" s="6" t="str">
        <f t="shared" si="0"/>
        <v>女</v>
      </c>
      <c r="E12" s="6" t="s">
        <v>250</v>
      </c>
      <c r="F12" s="6" t="s">
        <v>251</v>
      </c>
      <c r="G12" s="6" t="s">
        <v>32</v>
      </c>
      <c r="H12" s="6">
        <v>6</v>
      </c>
      <c r="I12" s="6">
        <v>5</v>
      </c>
      <c r="J12" s="6" t="s">
        <v>33</v>
      </c>
      <c r="K12" s="6">
        <v>4</v>
      </c>
      <c r="L12" s="6">
        <v>3.71</v>
      </c>
      <c r="M12" s="6">
        <v>0.048</v>
      </c>
      <c r="N12" s="6" t="s">
        <v>252</v>
      </c>
      <c r="O12" s="6" t="s">
        <v>35</v>
      </c>
      <c r="P12" s="6" t="s">
        <v>36</v>
      </c>
      <c r="Q12" s="6"/>
      <c r="R12" s="6"/>
    </row>
    <row r="13" s="1" customFormat="1" ht="40" customHeight="1" spans="1:18">
      <c r="A13" s="6"/>
      <c r="B13" s="6" t="s">
        <v>253</v>
      </c>
      <c r="C13" s="6" t="s">
        <v>46</v>
      </c>
      <c r="D13" s="6" t="str">
        <f t="shared" si="0"/>
        <v>女</v>
      </c>
      <c r="E13" s="6" t="s">
        <v>254</v>
      </c>
      <c r="F13" s="6" t="s">
        <v>255</v>
      </c>
      <c r="G13" s="6" t="s">
        <v>32</v>
      </c>
      <c r="H13" s="6">
        <v>6</v>
      </c>
      <c r="I13" s="6">
        <v>5</v>
      </c>
      <c r="J13" s="6" t="s">
        <v>33</v>
      </c>
      <c r="K13" s="6">
        <v>4</v>
      </c>
      <c r="L13" s="6">
        <v>3.71</v>
      </c>
      <c r="M13" s="6">
        <v>0.048</v>
      </c>
      <c r="N13" s="6" t="s">
        <v>256</v>
      </c>
      <c r="O13" s="6" t="s">
        <v>35</v>
      </c>
      <c r="P13" s="8"/>
      <c r="Q13" s="6" t="s">
        <v>53</v>
      </c>
      <c r="R13" s="6"/>
    </row>
    <row r="14" s="1" customFormat="1" ht="40" customHeight="1" spans="1:18">
      <c r="A14" s="6"/>
      <c r="B14" s="6" t="s">
        <v>257</v>
      </c>
      <c r="C14" s="6" t="s">
        <v>159</v>
      </c>
      <c r="D14" s="6" t="str">
        <f t="shared" si="0"/>
        <v>男</v>
      </c>
      <c r="E14" s="6" t="s">
        <v>258</v>
      </c>
      <c r="F14" s="6" t="s">
        <v>259</v>
      </c>
      <c r="G14" s="6" t="s">
        <v>32</v>
      </c>
      <c r="H14" s="6">
        <v>6</v>
      </c>
      <c r="I14" s="6">
        <v>5</v>
      </c>
      <c r="J14" s="6" t="s">
        <v>33</v>
      </c>
      <c r="K14" s="6">
        <v>4</v>
      </c>
      <c r="L14" s="6">
        <v>3.71</v>
      </c>
      <c r="M14" s="6">
        <v>0.048</v>
      </c>
      <c r="N14" s="6" t="s">
        <v>260</v>
      </c>
      <c r="O14" s="6" t="s">
        <v>35</v>
      </c>
      <c r="P14" s="6" t="s">
        <v>36</v>
      </c>
      <c r="Q14" s="6"/>
      <c r="R14" s="6"/>
    </row>
    <row r="15" s="3" customFormat="1" ht="48" customHeight="1" spans="1:17">
      <c r="A15" s="3" t="s">
        <v>166</v>
      </c>
      <c r="H15" s="3" t="s">
        <v>167</v>
      </c>
      <c r="N15" s="3" t="s">
        <v>168</v>
      </c>
      <c r="Q15" s="9"/>
    </row>
    <row r="16" s="3" customFormat="1" ht="38" customHeight="1" spans="1:17">
      <c r="A16" s="3" t="s">
        <v>169</v>
      </c>
      <c r="H16" s="3" t="s">
        <v>169</v>
      </c>
      <c r="N16" s="3" t="s">
        <v>170</v>
      </c>
      <c r="Q16" s="9"/>
    </row>
  </sheetData>
  <mergeCells count="10">
    <mergeCell ref="A1:R1"/>
    <mergeCell ref="A15:E15"/>
    <mergeCell ref="H15:K15"/>
    <mergeCell ref="N15:P15"/>
    <mergeCell ref="A16:E16"/>
    <mergeCell ref="H16:K16"/>
    <mergeCell ref="N16:P16"/>
    <mergeCell ref="A3:A4"/>
    <mergeCell ref="A6:A9"/>
    <mergeCell ref="A10:A14"/>
  </mergeCells>
  <dataValidations count="1">
    <dataValidation type="list" allowBlank="1" showInputMessage="1" showErrorMessage="1" errorTitle="确认输入信息是否正确" sqref="Q2 Q13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马路边组</vt:lpstr>
      <vt:lpstr>四方井组</vt:lpstr>
      <vt:lpstr>塘湾组</vt:lpstr>
      <vt:lpstr>畅风坳组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2026-02-02T07:32:19Z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54A31F2A967E4DD8BF10C9E5FA6AAECF_13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